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40" windowHeight="11625" activeTab="0"/>
  </bookViews>
  <sheets>
    <sheet name="総合申込書（入力用）" sheetId="1" r:id="rId1"/>
    <sheet name="総合申込書(手書き用)" sheetId="2" r:id="rId2"/>
  </sheets>
  <externalReferences>
    <externalReference r:id="rId5"/>
  </externalReferences>
  <definedNames>
    <definedName name="Excel_BuiltIn__FilterDatabase" localSheetId="1">'[1]AP'!#REF!</definedName>
    <definedName name="Excel_BuiltIn__FilterDatabase" localSheetId="0">'[1]AP'!#REF!</definedName>
    <definedName name="Excel_BuiltIn__FilterDatabase">'[1]AP'!#REF!</definedName>
    <definedName name="_xlnm.Print_Area" localSheetId="1">'総合申込書(手書き用)'!$A$12:$E$91</definedName>
    <definedName name="_xlnm.Print_Area" localSheetId="0">'総合申込書（入力用）'!$A$7:$E$87</definedName>
  </definedNames>
  <calcPr fullCalcOnLoad="1"/>
</workbook>
</file>

<file path=xl/sharedStrings.xml><?xml version="1.0" encoding="utf-8"?>
<sst xmlns="http://schemas.openxmlformats.org/spreadsheetml/2006/main" count="325" uniqueCount="178">
  <si>
    <t>所属公認学校名</t>
  </si>
  <si>
    <t>宿泊同室希望者について</t>
  </si>
  <si>
    <t>※検定会中は協会にて部屋割りします。</t>
  </si>
  <si>
    <t>※①に自分の名前を記入して下さい。</t>
  </si>
  <si>
    <t>会員研修会</t>
  </si>
  <si>
    <t>②</t>
  </si>
  <si>
    <t>③</t>
  </si>
  <si>
    <t>④</t>
  </si>
  <si>
    <t>①</t>
  </si>
  <si>
    <t>男</t>
  </si>
  <si>
    <t>女</t>
  </si>
  <si>
    <t>○</t>
  </si>
  <si>
    <t>正会員</t>
  </si>
  <si>
    <t>準会員</t>
  </si>
  <si>
    <t>その他・一般</t>
  </si>
  <si>
    <t>所属スクール</t>
  </si>
  <si>
    <t>協会登録住所</t>
  </si>
  <si>
    <t>現金書留</t>
  </si>
  <si>
    <t>銀行振込</t>
  </si>
  <si>
    <t>○１名１室</t>
  </si>
  <si>
    <t>○１名参加（相部屋）</t>
  </si>
  <si>
    <t>マスターズスキー教師選手権大会</t>
  </si>
  <si>
    <t>会員親善ＧＳＬ・アルペンスキー</t>
  </si>
  <si>
    <t>なし</t>
  </si>
  <si>
    <t>Bﾁｰﾑ</t>
  </si>
  <si>
    <t>Cﾁｰﾑ</t>
  </si>
  <si>
    <t>Dﾁｰﾑ</t>
  </si>
  <si>
    <t>Aﾁｰﾑ</t>
  </si>
  <si>
    <t>※学校対抗</t>
  </si>
  <si>
    <t>山岳安全講習会（ISIAカード対応）</t>
  </si>
  <si>
    <t>スノースポーツ教師の為の実践英語レッスン</t>
  </si>
  <si>
    <t>納入金額の合計</t>
  </si>
  <si>
    <t>※宿泊日が違う方については、</t>
  </si>
  <si>
    <t>　希望に添えない場合があります。</t>
  </si>
  <si>
    <t>デモ選等</t>
  </si>
  <si>
    <t>ＥＸ</t>
  </si>
  <si>
    <t>校長</t>
  </si>
  <si>
    <r>
      <t>宿泊</t>
    </r>
    <r>
      <rPr>
        <sz val="8"/>
        <rFont val="ＭＳ 明朝"/>
        <family val="1"/>
      </rPr>
      <t>（オフィシャルホテル）</t>
    </r>
  </si>
  <si>
    <t>ＧＳ</t>
  </si>
  <si>
    <t>学校長研修会　（各校１名無料）</t>
  </si>
  <si>
    <t>無料</t>
  </si>
  <si>
    <t>※1名～4名で1室利用できます。（5名以上ご希望の場合、ご相談下さい。）</t>
  </si>
  <si>
    <t>マンション名等</t>
  </si>
  <si>
    <t>電　　　　　話</t>
  </si>
  <si>
    <t>住　　　　　所</t>
  </si>
  <si>
    <t>E - m a i l</t>
  </si>
  <si>
    <t>検定会</t>
  </si>
  <si>
    <t>ステージⅠ</t>
  </si>
  <si>
    <t>ステージⅡ</t>
  </si>
  <si>
    <t>ステージⅢ</t>
  </si>
  <si>
    <t>○新規</t>
  </si>
  <si>
    <t>その他</t>
  </si>
  <si>
    <t>「その他」の場合のみ記入　〒　　　　　　</t>
  </si>
  <si>
    <r>
      <t>領収書送付先</t>
    </r>
    <r>
      <rPr>
        <sz val="8"/>
        <rFont val="ＭＳ 明朝"/>
        <family val="1"/>
      </rPr>
      <t>（所属スクール、協会登録住所、その他から選択）</t>
    </r>
  </si>
  <si>
    <t>携 帯 M a i l</t>
  </si>
  <si>
    <t>連　　　絡　　　先　　　　　　　携　帯　電　話</t>
  </si>
  <si>
    <t>会　員　種　別</t>
  </si>
  <si>
    <t>生　年　月　日</t>
  </si>
  <si>
    <t>性　　　　別</t>
  </si>
  <si>
    <t>ふ　り　が　な</t>
  </si>
  <si>
    <t>氏　　　　名</t>
  </si>
  <si>
    <t>入　金　方　法</t>
  </si>
  <si>
    <t>入　　金　　日</t>
  </si>
  <si>
    <t>ステージⅠ検定会　アルペンスキー</t>
  </si>
  <si>
    <t>ステージⅡ検定会　アルペンスキー</t>
  </si>
  <si>
    <t>ステージⅢ検定会　アルペンスキー</t>
  </si>
  <si>
    <t>　　　　〃　　　　スノーボード</t>
  </si>
  <si>
    <t>　　　　〃　　　　スノーボード</t>
  </si>
  <si>
    <t>　　　　〃　　　　テレマークスキー</t>
  </si>
  <si>
    <t>イグザミナー認定会　アルペンスキー</t>
  </si>
  <si>
    <t>　　　　〃　　　　　スノーボード</t>
  </si>
  <si>
    <t>　　　　〃　　　　　テレマークスキー</t>
  </si>
  <si>
    <t>デモ選強化セミナー　アルペンスキー</t>
  </si>
  <si>
    <t>デモンストレーター選考会　アルペンスキー</t>
  </si>
  <si>
    <t>　　　　〃　　　　　　　　テレマークスキー</t>
  </si>
  <si>
    <r>
      <t>　　　　〃　　　オブザーバー参加</t>
    </r>
  </si>
  <si>
    <t>　　　　〃　　　単位登録料（4単位）</t>
  </si>
  <si>
    <t>　　　　〃　　　　　（初級スポーツ指導員）</t>
  </si>
  <si>
    <t>　　　　〃　　　　　　認定教師 認定料</t>
  </si>
  <si>
    <t>　　　　〃　　　　　マスターズスキー</t>
  </si>
  <si>
    <t>（　　）男　（　　）女</t>
  </si>
  <si>
    <t>西暦　　　　年　　　　月　　　　日</t>
  </si>
  <si>
    <t>（　　）正会員　（　　）準会員　（　　）その他・一般</t>
  </si>
  <si>
    <t>（　　）所属スクール　（　　）協会登録住所　（　　）その他</t>
  </si>
  <si>
    <t>（　　）現金書留　（　　）銀行振込</t>
  </si>
  <si>
    <t>（　　　）無　料</t>
  </si>
  <si>
    <t>円</t>
  </si>
  <si>
    <t>■</t>
  </si>
  <si>
    <r>
      <t>■印の行事</t>
    </r>
    <r>
      <rPr>
        <sz val="6"/>
        <color indexed="10"/>
        <rFont val="ＭＳ 明朝"/>
        <family val="1"/>
      </rPr>
      <t xml:space="preserve">
</t>
    </r>
    <r>
      <rPr>
        <sz val="11"/>
        <color indexed="10"/>
        <rFont val="ＭＳ 明朝"/>
        <family val="1"/>
      </rPr>
      <t>本用紙の他
各行事専用
用紙が必要</t>
    </r>
  </si>
  <si>
    <t>←入金方法（現金書留・銀行振込）を必ず入力してください。</t>
  </si>
  <si>
    <t>←入金日を必ず入力してください。</t>
  </si>
  <si>
    <t>←入金方法を必ず選択してください。</t>
  </si>
  <si>
    <t>←入金日を必ず記入してください。</t>
  </si>
  <si>
    <t>（　　　）10,800</t>
  </si>
  <si>
    <t>障がい者スキー講習会（SIA認定教師＜新規＞）</t>
  </si>
  <si>
    <t>　　　　〃　　　　　（SIA認定教師＜継続＞）</t>
  </si>
  <si>
    <t>（　　　） 1,050</t>
  </si>
  <si>
    <t>　　　　〃　　　　　　障がい者指導教本</t>
  </si>
  <si>
    <t>　　　　〃　　　　　　障がい者スポーツ指導教本・競技規則集</t>
  </si>
  <si>
    <t>※ご注意ください。</t>
  </si>
  <si>
    <t>ステージⅢ検定会参加者</t>
  </si>
  <si>
    <t>宿泊料込</t>
  </si>
  <si>
    <t>（　　　）会員7,000　（　　　）一般12,000</t>
  </si>
  <si>
    <t>○会員</t>
  </si>
  <si>
    <t>○一般</t>
  </si>
  <si>
    <t>＜入金方法＞</t>
  </si>
  <si>
    <t xml:space="preserve">
・現金書留の場合（送付先）
　〒104-0032
　東京都中央区八丁堀2-2-9 コバキンビル3F
　公益社団法人日本プロスキー教師協会
・銀行振込の場合（振込先）
　三井住友銀行京橋支店 普通預金7098636
　公益社団法人日本プロスキー教師協会
</t>
  </si>
  <si>
    <t>○２名１室</t>
  </si>
  <si>
    <t>○３名以上１室</t>
  </si>
  <si>
    <t>ふ　り　が　な</t>
  </si>
  <si>
    <t>「その他」の場合のみ記入　〒　　　　　　</t>
  </si>
  <si>
    <t>E - m a i l</t>
  </si>
  <si>
    <t>■</t>
  </si>
  <si>
    <t>■</t>
  </si>
  <si>
    <t>　　　　〃　　　　　　　　テレマークスキー</t>
  </si>
  <si>
    <t>■</t>
  </si>
  <si>
    <t>ＧＳ</t>
  </si>
  <si>
    <t>（　　　） 4,100</t>
  </si>
  <si>
    <t>（　　）なし　（　　）Aﾁｰﾑ　（　　）Bﾁｰﾑ　（　　）Cﾁｰﾑ</t>
  </si>
  <si>
    <t>　　　　〃　　　　スノーボード</t>
  </si>
  <si>
    <t>　　　　〃　　　　テレマークスキー</t>
  </si>
  <si>
    <t>■</t>
  </si>
  <si>
    <t>　　　　〃　　　　テレマークスキー</t>
  </si>
  <si>
    <t>ＥＸ</t>
  </si>
  <si>
    <t>　　　　〃　　　　　スノーボード</t>
  </si>
  <si>
    <t>会員研修会</t>
  </si>
  <si>
    <t>（　　　）無　料</t>
  </si>
  <si>
    <t>（　　　） 5,400</t>
  </si>
  <si>
    <t>（　　　） 8,000</t>
  </si>
  <si>
    <t>（　　　） 3,500</t>
  </si>
  <si>
    <t>（　　　） 2,000</t>
  </si>
  <si>
    <t>※ご注意ください。</t>
  </si>
  <si>
    <t>入　金　方　法</t>
  </si>
  <si>
    <t>入　　金　　日</t>
  </si>
  <si>
    <t>①</t>
  </si>
  <si>
    <t>②</t>
  </si>
  <si>
    <t>　希望に添えない場合があります。</t>
  </si>
  <si>
    <t>③</t>
  </si>
  <si>
    <t>※1名～4名で1室利用できます。（5名以上ご希望の場合、ご相談下さい。）</t>
  </si>
  <si>
    <t>○再受検１科目</t>
  </si>
  <si>
    <t>○再受検２科目</t>
  </si>
  <si>
    <t>○再受検３科目</t>
  </si>
  <si>
    <t>○再受検４科目</t>
  </si>
  <si>
    <t>○再受検５科目以上</t>
  </si>
  <si>
    <t>　　　　〃　　　　再受検者　受検者教育</t>
  </si>
  <si>
    <t>SIAフェスティバル2018　総合申込書（手書き用）</t>
  </si>
  <si>
    <t>（　　　）11,000</t>
  </si>
  <si>
    <t>（　　　）11,000</t>
  </si>
  <si>
    <t>技術コンテスト　　　　　　スノーボード</t>
  </si>
  <si>
    <t>技術コンテスト強化セミナー　スノーボード</t>
  </si>
  <si>
    <t>　　　　〃　　　　　　　　　テレマークスキー</t>
  </si>
  <si>
    <t>（　　　）11,000</t>
  </si>
  <si>
    <t>イタリアスキー技術講習会（4/4-5）</t>
  </si>
  <si>
    <t>　　　　〃　　　　　　　（4/9-10）　</t>
  </si>
  <si>
    <t>イタリアレーシング指導者＆技術講習会（4/4-5）</t>
  </si>
  <si>
    <t>　　　　〃　　　　　　　　　　　　　（4/9-10）　</t>
  </si>
  <si>
    <t>イタリア講演会</t>
  </si>
  <si>
    <t>（　　　）28,000</t>
  </si>
  <si>
    <t>（　　　）14,000</t>
  </si>
  <si>
    <t>新　規　（　　）他種目資格なし71,800　（　　）他種目Ⅲ以上34,000
再受検　（　　）1科目6,300　（　　）2科目12,300　（　　）3科目18,300
　　　　（　　）4科目24,300　（　　）5以上28,000</t>
  </si>
  <si>
    <t>ステージⅢ検定会受検者（再受検除く）には4/9～11の宿泊料（3泊分）が含まれています。</t>
  </si>
  <si>
    <r>
      <t xml:space="preserve">「SIAフェスティバル2018　総合申込書」は、
手書き用・入力用のから選択できますので、用途に合わせてお使いください。
</t>
    </r>
    <r>
      <rPr>
        <b/>
        <sz val="14"/>
        <color indexed="10"/>
        <rFont val="ＭＳ 明朝"/>
        <family val="1"/>
      </rPr>
      <t>※こちらは「手書き用」です。
　（「入力用」は本ファイル内もう一つのシートを出力してご使用ください。）</t>
    </r>
  </si>
  <si>
    <t>SIAフェスティバル2018　総合申込書（入力用）</t>
  </si>
  <si>
    <t>（　　　） 1,000</t>
  </si>
  <si>
    <t>新　規　（　　）準会員14,100　（　　）正会員1,000
再受検　（　　）1科目6,300　（　　）2科目12,300　（　　）3以上14,100</t>
  </si>
  <si>
    <t>○新規（準会員）</t>
  </si>
  <si>
    <t>○新規（正会員）</t>
  </si>
  <si>
    <t>○新規（他種目資格なし）</t>
  </si>
  <si>
    <t>○新規（他種目Ⅱ以上）</t>
  </si>
  <si>
    <t>○新規（他種目Ⅲ以上）</t>
  </si>
  <si>
    <t>（　　）1名1室15,000　（　　）2名以上1室11,000　（　　）1名参加・相部屋11,000</t>
  </si>
  <si>
    <t>新規及び継承開校セミナー</t>
  </si>
  <si>
    <t>新　規　（　　）他種目資格なし25,100　（　　）他種目Ⅱ以上1,000
再受検　（　　）1科目6,300　（　　）2科目12,300　（　　）3科目18,300
　　　　（　　）4科目24,300　（　　）5以上25,100</t>
  </si>
  <si>
    <t>（　　　）5,500</t>
  </si>
  <si>
    <t>○２名以上１室</t>
  </si>
  <si>
    <t>ステージⅢ検定会参加者（再受検除く）</t>
  </si>
  <si>
    <r>
      <t xml:space="preserve">「SIAフェスティバル2018　総合申込書」は、
手書き用・入力用のから選択できますので、用途に合わせてお使いください。
</t>
    </r>
    <r>
      <rPr>
        <b/>
        <sz val="14"/>
        <color indexed="10"/>
        <rFont val="ＭＳ 明朝"/>
        <family val="1"/>
      </rPr>
      <t>※こちらは「入力用」です。
　（「手書き用」は本ファイル内もう一つのシートを出力してご使用ください。）</t>
    </r>
  </si>
  <si>
    <t>（　　　） 4,000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</si>
</sst>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mm\-yyyy"/>
    <numFmt numFmtId="178" formatCode="[$-F800]dddd\,\ mmmm\ dd\,\ yyyy"/>
    <numFmt numFmtId="179" formatCode="yyyy&quot;年&quot;m&quot;月&quot;d&quot;日&quot;;@"/>
    <numFmt numFmtId="180" formatCode="m/d;@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b/>
      <sz val="20"/>
      <name val="ＭＳ 明朝"/>
      <family val="1"/>
    </font>
    <font>
      <sz val="11"/>
      <color indexed="10"/>
      <name val="ＭＳ 明朝"/>
      <family val="1"/>
    </font>
    <font>
      <b/>
      <sz val="14"/>
      <color indexed="10"/>
      <name val="ＭＳ 明朝"/>
      <family val="1"/>
    </font>
    <font>
      <sz val="6"/>
      <color indexed="10"/>
      <name val="ＭＳ 明朝"/>
      <family val="1"/>
    </font>
    <font>
      <b/>
      <sz val="16"/>
      <name val="ＭＳ Ｐゴシック"/>
      <family val="3"/>
    </font>
    <font>
      <sz val="7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b/>
      <sz val="16"/>
      <color indexed="10"/>
      <name val="ＭＳ 明朝"/>
      <family val="1"/>
    </font>
    <font>
      <sz val="14"/>
      <color indexed="10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14"/>
      <color rgb="FFFF0000"/>
      <name val="ＭＳ 明朝"/>
      <family val="1"/>
    </font>
    <font>
      <b/>
      <sz val="11"/>
      <color rgb="FFFF0000"/>
      <name val="ＭＳ 明朝"/>
      <family val="1"/>
    </font>
    <font>
      <b/>
      <sz val="16"/>
      <color rgb="FFFF0000"/>
      <name val="ＭＳ 明朝"/>
      <family val="1"/>
    </font>
    <font>
      <sz val="11"/>
      <name val="Calibri"/>
      <family val="3"/>
    </font>
    <font>
      <sz val="14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medium"/>
    </border>
    <border>
      <left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/>
      <top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/>
      <top style="medium"/>
      <bottom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/>
      <right style="thick"/>
      <top style="thin"/>
      <bottom style="thick"/>
    </border>
    <border>
      <left style="thick"/>
      <right/>
      <top/>
      <bottom style="thick"/>
    </border>
    <border>
      <left/>
      <right/>
      <top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/>
      <top style="medium"/>
      <bottom style="hair"/>
    </border>
    <border>
      <left/>
      <right style="thin"/>
      <top style="medium"/>
      <bottom style="hair"/>
    </border>
    <border>
      <left>
        <color indexed="63"/>
      </left>
      <right style="thick"/>
      <top style="medium"/>
      <bottom style="hair"/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ck"/>
    </border>
    <border>
      <left style="thin"/>
      <right/>
      <top style="medium"/>
      <bottom style="hair"/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5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5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38" fontId="5" fillId="0" borderId="0" xfId="48" applyFont="1" applyFill="1" applyBorder="1" applyAlignment="1">
      <alignment horizontal="right" vertical="center"/>
    </xf>
    <xf numFmtId="38" fontId="4" fillId="0" borderId="0" xfId="48" applyFont="1" applyFill="1" applyBorder="1" applyAlignment="1">
      <alignment horizontal="right" vertical="center"/>
    </xf>
    <xf numFmtId="38" fontId="51" fillId="0" borderId="0" xfId="48" applyFont="1" applyFill="1" applyBorder="1" applyAlignment="1">
      <alignment horizontal="right" vertical="center"/>
    </xf>
    <xf numFmtId="38" fontId="4" fillId="0" borderId="0" xfId="48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vertical="top" textRotation="255"/>
    </xf>
    <xf numFmtId="0" fontId="4" fillId="0" borderId="0" xfId="0" applyFont="1" applyFill="1" applyBorder="1" applyAlignment="1">
      <alignment vertical="top" textRotation="255"/>
    </xf>
    <xf numFmtId="0" fontId="4" fillId="0" borderId="0" xfId="0" applyFont="1" applyFill="1" applyBorder="1" applyAlignment="1">
      <alignment horizontal="center" vertical="top" textRotation="255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/>
    </xf>
    <xf numFmtId="38" fontId="4" fillId="0" borderId="33" xfId="48" applyFont="1" applyFill="1" applyBorder="1" applyAlignment="1">
      <alignment horizontal="center" vertical="center"/>
    </xf>
    <xf numFmtId="38" fontId="4" fillId="0" borderId="24" xfId="48" applyFont="1" applyFill="1" applyBorder="1" applyAlignment="1">
      <alignment horizontal="center" vertical="center"/>
    </xf>
    <xf numFmtId="38" fontId="4" fillId="0" borderId="34" xfId="48" applyFont="1" applyFill="1" applyBorder="1" applyAlignment="1">
      <alignment horizontal="center" vertical="center"/>
    </xf>
    <xf numFmtId="38" fontId="4" fillId="0" borderId="26" xfId="48" applyFont="1" applyFill="1" applyBorder="1" applyAlignment="1">
      <alignment horizontal="center" vertical="center"/>
    </xf>
    <xf numFmtId="38" fontId="4" fillId="0" borderId="35" xfId="48" applyFont="1" applyFill="1" applyBorder="1" applyAlignment="1">
      <alignment horizontal="center" vertical="center"/>
    </xf>
    <xf numFmtId="38" fontId="4" fillId="0" borderId="22" xfId="48" applyFont="1" applyFill="1" applyBorder="1" applyAlignment="1">
      <alignment horizontal="center" vertical="center"/>
    </xf>
    <xf numFmtId="38" fontId="4" fillId="0" borderId="36" xfId="48" applyFont="1" applyFill="1" applyBorder="1" applyAlignment="1">
      <alignment horizontal="center" vertical="center"/>
    </xf>
    <xf numFmtId="38" fontId="3" fillId="0" borderId="35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79" fontId="3" fillId="0" borderId="36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7" fillId="0" borderId="43" xfId="0" applyNumberFormat="1" applyFont="1" applyFill="1" applyBorder="1" applyAlignment="1">
      <alignment horizontal="left" vertical="center" shrinkToFit="1"/>
    </xf>
    <xf numFmtId="0" fontId="7" fillId="0" borderId="44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43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/>
    </xf>
    <xf numFmtId="176" fontId="4" fillId="0" borderId="48" xfId="0" applyNumberFormat="1" applyFont="1" applyFill="1" applyBorder="1" applyAlignment="1">
      <alignment horizontal="center" vertical="center"/>
    </xf>
    <xf numFmtId="176" fontId="4" fillId="0" borderId="49" xfId="0" applyNumberFormat="1" applyFont="1" applyFill="1" applyBorder="1" applyAlignment="1">
      <alignment horizontal="center" vertical="center"/>
    </xf>
    <xf numFmtId="38" fontId="3" fillId="0" borderId="35" xfId="0" applyNumberFormat="1" applyFont="1" applyFill="1" applyBorder="1" applyAlignment="1">
      <alignment horizontal="left" vertical="center"/>
    </xf>
    <xf numFmtId="38" fontId="3" fillId="0" borderId="50" xfId="0" applyNumberFormat="1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center" vertical="center" shrinkToFit="1"/>
    </xf>
    <xf numFmtId="179" fontId="3" fillId="0" borderId="52" xfId="0" applyNumberFormat="1" applyFont="1" applyFill="1" applyBorder="1" applyAlignment="1">
      <alignment horizontal="center" vertical="center" shrinkToFit="1"/>
    </xf>
    <xf numFmtId="38" fontId="4" fillId="0" borderId="0" xfId="48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38" fontId="4" fillId="0" borderId="30" xfId="48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center"/>
    </xf>
    <xf numFmtId="38" fontId="4" fillId="0" borderId="32" xfId="48" applyFont="1" applyFill="1" applyBorder="1" applyAlignment="1">
      <alignment horizontal="center" vertical="center"/>
    </xf>
    <xf numFmtId="38" fontId="51" fillId="0" borderId="0" xfId="48" applyFont="1" applyFill="1" applyBorder="1" applyAlignment="1">
      <alignment horizontal="left" vertical="center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78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53" xfId="0" applyFont="1" applyFill="1" applyBorder="1" applyAlignment="1" applyProtection="1">
      <alignment horizontal="center" vertical="center"/>
      <protection locked="0"/>
    </xf>
    <xf numFmtId="0" fontId="7" fillId="0" borderId="43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44" xfId="0" applyNumberFormat="1" applyFont="1" applyFill="1" applyBorder="1" applyAlignment="1" applyProtection="1">
      <alignment horizontal="center" vertical="center"/>
      <protection locked="0"/>
    </xf>
    <xf numFmtId="0" fontId="4" fillId="0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43" xfId="0" applyNumberFormat="1" applyFont="1" applyFill="1" applyBorder="1" applyAlignment="1" applyProtection="1">
      <alignment horizontal="center" vertical="center"/>
      <protection locked="0"/>
    </xf>
    <xf numFmtId="0" fontId="4" fillId="0" borderId="46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Fill="1" applyBorder="1" applyAlignment="1" applyProtection="1">
      <alignment horizontal="center" vertical="center" shrinkToFit="1"/>
      <protection locked="0"/>
    </xf>
    <xf numFmtId="0" fontId="4" fillId="0" borderId="44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176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38" fontId="3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1" xfId="0" applyFont="1" applyFill="1" applyBorder="1" applyAlignment="1" applyProtection="1">
      <alignment horizontal="center" vertical="center" shrinkToFit="1"/>
      <protection locked="0"/>
    </xf>
    <xf numFmtId="179" fontId="3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8" xfId="0" applyFont="1" applyFill="1" applyBorder="1" applyAlignment="1" applyProtection="1">
      <alignment horizontal="left"/>
      <protection locked="0"/>
    </xf>
    <xf numFmtId="0" fontId="52" fillId="0" borderId="0" xfId="0" applyFont="1" applyFill="1" applyBorder="1" applyAlignment="1">
      <alignment vertical="center"/>
    </xf>
    <xf numFmtId="0" fontId="4" fillId="0" borderId="43" xfId="0" applyFont="1" applyFill="1" applyBorder="1" applyAlignment="1">
      <alignment horizontal="center" vertical="center" shrinkToFit="1"/>
    </xf>
    <xf numFmtId="176" fontId="4" fillId="0" borderId="54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38" fontId="4" fillId="0" borderId="24" xfId="48" applyFont="1" applyFill="1" applyBorder="1" applyAlignment="1">
      <alignment horizontal="center" vertical="center" shrinkToFit="1"/>
    </xf>
    <xf numFmtId="0" fontId="54" fillId="0" borderId="55" xfId="0" applyFont="1" applyFill="1" applyBorder="1" applyAlignment="1">
      <alignment vertical="top" textRotation="255"/>
    </xf>
    <xf numFmtId="0" fontId="54" fillId="0" borderId="14" xfId="0" applyFont="1" applyFill="1" applyBorder="1" applyAlignment="1">
      <alignment horizontal="left" vertical="center"/>
    </xf>
    <xf numFmtId="0" fontId="54" fillId="0" borderId="14" xfId="0" applyFont="1" applyFill="1" applyBorder="1" applyAlignment="1">
      <alignment horizontal="center" vertical="center"/>
    </xf>
    <xf numFmtId="38" fontId="54" fillId="0" borderId="14" xfId="48" applyFont="1" applyFill="1" applyBorder="1" applyAlignment="1">
      <alignment horizontal="right" vertical="center"/>
    </xf>
    <xf numFmtId="38" fontId="54" fillId="0" borderId="56" xfId="48" applyFont="1" applyFill="1" applyBorder="1" applyAlignment="1">
      <alignment horizontal="right" vertical="center"/>
    </xf>
    <xf numFmtId="0" fontId="54" fillId="0" borderId="57" xfId="0" applyFont="1" applyFill="1" applyBorder="1" applyAlignment="1">
      <alignment vertical="top" textRotation="255"/>
    </xf>
    <xf numFmtId="49" fontId="12" fillId="0" borderId="0" xfId="0" applyNumberFormat="1" applyFont="1" applyBorder="1" applyAlignment="1">
      <alignment vertical="top"/>
    </xf>
    <xf numFmtId="0" fontId="54" fillId="0" borderId="0" xfId="0" applyFont="1" applyFill="1" applyBorder="1" applyAlignment="1">
      <alignment horizontal="center" vertical="center"/>
    </xf>
    <xf numFmtId="38" fontId="54" fillId="0" borderId="0" xfId="48" applyFont="1" applyFill="1" applyBorder="1" applyAlignment="1">
      <alignment horizontal="right" vertical="center"/>
    </xf>
    <xf numFmtId="38" fontId="54" fillId="0" borderId="58" xfId="48" applyFont="1" applyFill="1" applyBorder="1" applyAlignment="1">
      <alignment horizontal="right" vertical="center"/>
    </xf>
    <xf numFmtId="0" fontId="54" fillId="0" borderId="59" xfId="0" applyFont="1" applyFill="1" applyBorder="1" applyAlignment="1">
      <alignment vertical="top" textRotation="255"/>
    </xf>
    <xf numFmtId="0" fontId="12" fillId="0" borderId="15" xfId="61" applyFont="1" applyBorder="1" applyAlignment="1">
      <alignment horizontal="left" vertical="top" wrapText="1"/>
      <protection/>
    </xf>
    <xf numFmtId="0" fontId="54" fillId="0" borderId="15" xfId="0" applyFont="1" applyFill="1" applyBorder="1" applyAlignment="1">
      <alignment horizontal="center" vertical="center"/>
    </xf>
    <xf numFmtId="38" fontId="54" fillId="0" borderId="15" xfId="48" applyFont="1" applyFill="1" applyBorder="1" applyAlignment="1">
      <alignment horizontal="right" vertical="center"/>
    </xf>
    <xf numFmtId="38" fontId="54" fillId="0" borderId="60" xfId="48" applyFont="1" applyFill="1" applyBorder="1" applyAlignment="1">
      <alignment horizontal="right" vertical="center"/>
    </xf>
    <xf numFmtId="0" fontId="4" fillId="0" borderId="61" xfId="0" applyFont="1" applyFill="1" applyBorder="1" applyAlignment="1" applyProtection="1">
      <alignment horizontal="center" vertical="center" shrinkToFit="1"/>
      <protection locked="0"/>
    </xf>
    <xf numFmtId="0" fontId="4" fillId="0" borderId="62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/>
    </xf>
    <xf numFmtId="0" fontId="4" fillId="0" borderId="44" xfId="0" applyFont="1" applyFill="1" applyBorder="1" applyAlignment="1">
      <alignment horizontal="center" vertical="center" shrinkToFit="1"/>
    </xf>
    <xf numFmtId="176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18" xfId="0" applyFont="1" applyFill="1" applyBorder="1" applyAlignment="1">
      <alignment horizontal="left" vertical="top" wrapText="1"/>
    </xf>
    <xf numFmtId="0" fontId="56" fillId="0" borderId="63" xfId="0" applyFont="1" applyFill="1" applyBorder="1" applyAlignment="1">
      <alignment horizontal="left" vertical="top" wrapText="1"/>
    </xf>
    <xf numFmtId="0" fontId="56" fillId="0" borderId="64" xfId="0" applyFont="1" applyFill="1" applyBorder="1" applyAlignment="1">
      <alignment horizontal="left" vertical="top" wrapText="1"/>
    </xf>
    <xf numFmtId="0" fontId="56" fillId="0" borderId="43" xfId="0" applyFont="1" applyFill="1" applyBorder="1" applyAlignment="1">
      <alignment horizontal="left" vertical="top" wrapText="1"/>
    </xf>
    <xf numFmtId="0" fontId="56" fillId="0" borderId="0" xfId="0" applyFont="1" applyFill="1" applyBorder="1" applyAlignment="1">
      <alignment horizontal="left" vertical="top" wrapText="1"/>
    </xf>
    <xf numFmtId="0" fontId="56" fillId="0" borderId="65" xfId="0" applyFont="1" applyFill="1" applyBorder="1" applyAlignment="1">
      <alignment horizontal="left" vertical="top" wrapText="1"/>
    </xf>
    <xf numFmtId="0" fontId="56" fillId="0" borderId="12" xfId="0" applyFont="1" applyFill="1" applyBorder="1" applyAlignment="1">
      <alignment horizontal="left" vertical="top" wrapText="1"/>
    </xf>
    <xf numFmtId="0" fontId="56" fillId="0" borderId="50" xfId="0" applyFont="1" applyFill="1" applyBorder="1" applyAlignment="1">
      <alignment horizontal="left" vertical="top" wrapText="1"/>
    </xf>
    <xf numFmtId="0" fontId="56" fillId="0" borderId="66" xfId="0" applyFont="1" applyFill="1" applyBorder="1" applyAlignment="1">
      <alignment horizontal="left" vertical="top" wrapText="1"/>
    </xf>
    <xf numFmtId="0" fontId="4" fillId="13" borderId="67" xfId="0" applyFont="1" applyFill="1" applyBorder="1" applyAlignment="1">
      <alignment horizontal="center" vertical="center" textRotation="255" shrinkToFit="1"/>
    </xf>
    <xf numFmtId="0" fontId="4" fillId="13" borderId="68" xfId="0" applyFont="1" applyFill="1" applyBorder="1" applyAlignment="1">
      <alignment horizontal="center" vertical="center" textRotation="255" shrinkToFit="1"/>
    </xf>
    <xf numFmtId="0" fontId="4" fillId="33" borderId="69" xfId="0" applyFont="1" applyFill="1" applyBorder="1" applyAlignment="1">
      <alignment horizontal="center" vertical="center" textRotation="255" shrinkToFit="1"/>
    </xf>
    <xf numFmtId="0" fontId="8" fillId="0" borderId="38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38" fontId="51" fillId="0" borderId="71" xfId="48" applyFont="1" applyFill="1" applyBorder="1" applyAlignment="1">
      <alignment horizontal="center" vertical="center" wrapText="1"/>
    </xf>
    <xf numFmtId="38" fontId="51" fillId="0" borderId="72" xfId="48" applyFont="1" applyFill="1" applyBorder="1" applyAlignment="1">
      <alignment horizontal="center" vertical="center" wrapText="1"/>
    </xf>
    <xf numFmtId="38" fontId="51" fillId="0" borderId="73" xfId="48" applyFont="1" applyFill="1" applyBorder="1" applyAlignment="1">
      <alignment horizontal="center" vertical="center" wrapText="1"/>
    </xf>
    <xf numFmtId="38" fontId="51" fillId="0" borderId="74" xfId="48" applyFont="1" applyFill="1" applyBorder="1" applyAlignment="1">
      <alignment horizontal="center" vertical="center" wrapText="1"/>
    </xf>
    <xf numFmtId="38" fontId="51" fillId="0" borderId="75" xfId="48" applyFont="1" applyFill="1" applyBorder="1" applyAlignment="1">
      <alignment horizontal="center" vertical="center" wrapText="1"/>
    </xf>
    <xf numFmtId="38" fontId="51" fillId="0" borderId="76" xfId="48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right" vertical="center"/>
    </xf>
    <xf numFmtId="0" fontId="3" fillId="0" borderId="61" xfId="0" applyFont="1" applyFill="1" applyBorder="1" applyAlignment="1">
      <alignment horizontal="right" vertical="center"/>
    </xf>
    <xf numFmtId="0" fontId="4" fillId="11" borderId="78" xfId="0" applyFont="1" applyFill="1" applyBorder="1" applyAlignment="1">
      <alignment horizontal="center" vertical="center" textRotation="255" shrinkToFit="1"/>
    </xf>
    <xf numFmtId="0" fontId="4" fillId="11" borderId="79" xfId="0" applyFont="1" applyFill="1" applyBorder="1" applyAlignment="1">
      <alignment horizontal="center" vertical="center" textRotation="255" shrinkToFit="1"/>
    </xf>
    <xf numFmtId="0" fontId="4" fillId="11" borderId="77" xfId="0" applyFont="1" applyFill="1" applyBorder="1" applyAlignment="1">
      <alignment horizontal="center" vertical="center" textRotation="255" shrinkToFit="1"/>
    </xf>
    <xf numFmtId="0" fontId="3" fillId="0" borderId="79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4" fillId="13" borderId="69" xfId="0" applyFont="1" applyFill="1" applyBorder="1" applyAlignment="1">
      <alignment horizontal="center" vertical="center" textRotation="255" shrinkToFit="1"/>
    </xf>
    <xf numFmtId="0" fontId="13" fillId="0" borderId="45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/>
    </xf>
    <xf numFmtId="0" fontId="13" fillId="0" borderId="43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35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 wrapText="1" shrinkToFit="1"/>
    </xf>
    <xf numFmtId="0" fontId="13" fillId="0" borderId="34" xfId="0" applyFont="1" applyFill="1" applyBorder="1" applyAlignment="1">
      <alignment horizontal="left" vertical="center" shrinkToFit="1"/>
    </xf>
    <xf numFmtId="0" fontId="13" fillId="0" borderId="43" xfId="0" applyFont="1" applyFill="1" applyBorder="1" applyAlignment="1">
      <alignment horizontal="left" vertical="center" shrinkToFit="1"/>
    </xf>
    <xf numFmtId="0" fontId="13" fillId="0" borderId="28" xfId="0" applyFont="1" applyFill="1" applyBorder="1" applyAlignment="1">
      <alignment horizontal="left" vertical="center" shrinkToFit="1"/>
    </xf>
    <xf numFmtId="0" fontId="13" fillId="0" borderId="12" xfId="0" applyFont="1" applyFill="1" applyBorder="1" applyAlignment="1">
      <alignment horizontal="left" vertical="center" shrinkToFit="1"/>
    </xf>
    <xf numFmtId="0" fontId="13" fillId="0" borderId="35" xfId="0" applyFont="1" applyFill="1" applyBorder="1" applyAlignment="1">
      <alignment horizontal="left" vertical="center" shrinkToFit="1"/>
    </xf>
    <xf numFmtId="176" fontId="4" fillId="0" borderId="43" xfId="0" applyNumberFormat="1" applyFont="1" applyFill="1" applyBorder="1" applyAlignment="1">
      <alignment horizontal="center" vertical="center" shrinkToFit="1"/>
    </xf>
    <xf numFmtId="176" fontId="4" fillId="0" borderId="28" xfId="0" applyNumberFormat="1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176" fontId="4" fillId="0" borderId="61" xfId="0" applyNumberFormat="1" applyFont="1" applyFill="1" applyBorder="1" applyAlignment="1">
      <alignment horizontal="center" vertical="center" shrinkToFit="1"/>
    </xf>
    <xf numFmtId="176" fontId="4" fillId="0" borderId="36" xfId="0" applyNumberFormat="1" applyFont="1" applyFill="1" applyBorder="1" applyAlignment="1">
      <alignment horizontal="center" vertical="center" shrinkToFit="1"/>
    </xf>
    <xf numFmtId="176" fontId="4" fillId="0" borderId="21" xfId="0" applyNumberFormat="1" applyFont="1" applyFill="1" applyBorder="1" applyAlignment="1">
      <alignment horizontal="center" vertical="center" shrinkToFit="1"/>
    </xf>
    <xf numFmtId="176" fontId="4" fillId="0" borderId="22" xfId="0" applyNumberFormat="1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horizontal="center" vertical="center" shrinkToFit="1"/>
    </xf>
    <xf numFmtId="176" fontId="4" fillId="0" borderId="24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ﾌｪｽ要項08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\Docs\&#37324;&#20013;\&#12501;&#12455;&#12473;&#12486;&#12451;&#12496;&#12523;\SIA&#12501;&#12455;&#12473;&#12486;&#12451;&#12496;&#12523;2014\&#12487;&#12514;&#36984;2012&#35201;&#389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大会"/>
      <sheetName val="AP"/>
      <sheetName val="MS"/>
      <sheetName val="SB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"/>
  <sheetViews>
    <sheetView tabSelected="1" zoomScale="75" zoomScaleNormal="75" zoomScaleSheetLayoutView="100" workbookViewId="0" topLeftCell="A1">
      <selection activeCell="C11" sqref="C11"/>
    </sheetView>
  </sheetViews>
  <sheetFormatPr defaultColWidth="9.00390625" defaultRowHeight="13.5"/>
  <cols>
    <col min="1" max="1" width="4.00390625" style="15" bestFit="1" customWidth="1"/>
    <col min="2" max="2" width="60.375" style="5" customWidth="1"/>
    <col min="3" max="3" width="40.25390625" style="8" customWidth="1"/>
    <col min="4" max="4" width="8.00390625" style="12" bestFit="1" customWidth="1"/>
    <col min="5" max="5" width="6.50390625" style="12" customWidth="1"/>
    <col min="6" max="6" width="101.75390625" style="1" bestFit="1" customWidth="1"/>
    <col min="7" max="7" width="26.00390625" style="5" hidden="1" customWidth="1"/>
    <col min="8" max="8" width="12.125" style="5" hidden="1" customWidth="1"/>
    <col min="9" max="9" width="28.25390625" style="5" hidden="1" customWidth="1"/>
    <col min="10" max="10" width="12.125" style="5" hidden="1" customWidth="1"/>
    <col min="11" max="11" width="28.25390625" style="5" hidden="1" customWidth="1"/>
    <col min="12" max="12" width="12.125" style="1" hidden="1" customWidth="1"/>
    <col min="14" max="14" width="11.625" style="1" bestFit="1" customWidth="1"/>
    <col min="15" max="16384" width="9.00390625" style="1" customWidth="1"/>
  </cols>
  <sheetData>
    <row r="1" spans="1:4" ht="13.5">
      <c r="A1" s="140" t="s">
        <v>176</v>
      </c>
      <c r="B1" s="141"/>
      <c r="C1" s="141"/>
      <c r="D1" s="142"/>
    </row>
    <row r="2" spans="1:4" ht="13.5">
      <c r="A2" s="143"/>
      <c r="B2" s="144"/>
      <c r="C2" s="144"/>
      <c r="D2" s="145"/>
    </row>
    <row r="3" spans="1:6" ht="13.5">
      <c r="A3" s="143"/>
      <c r="B3" s="144"/>
      <c r="C3" s="144"/>
      <c r="D3" s="145"/>
      <c r="F3" s="136"/>
    </row>
    <row r="4" spans="1:6" ht="13.5">
      <c r="A4" s="143"/>
      <c r="B4" s="144"/>
      <c r="C4" s="144"/>
      <c r="D4" s="145"/>
      <c r="F4" s="136"/>
    </row>
    <row r="5" spans="1:6" ht="13.5">
      <c r="A5" s="146"/>
      <c r="B5" s="147"/>
      <c r="C5" s="147"/>
      <c r="D5" s="148"/>
      <c r="F5" s="136"/>
    </row>
    <row r="7" spans="2:7" ht="24.75" thickBot="1">
      <c r="B7" s="152" t="s">
        <v>162</v>
      </c>
      <c r="C7" s="152"/>
      <c r="D7" s="152"/>
      <c r="E7" s="10"/>
      <c r="G7" s="1" t="s">
        <v>9</v>
      </c>
    </row>
    <row r="8" spans="1:7" ht="18" thickTop="1">
      <c r="A8" s="37"/>
      <c r="B8" s="38" t="s">
        <v>60</v>
      </c>
      <c r="C8" s="90"/>
      <c r="D8" s="40"/>
      <c r="E8" s="11"/>
      <c r="G8" s="1" t="s">
        <v>10</v>
      </c>
    </row>
    <row r="9" spans="1:7" ht="17.25">
      <c r="A9" s="41"/>
      <c r="B9" s="25" t="s">
        <v>59</v>
      </c>
      <c r="C9" s="91"/>
      <c r="D9" s="42"/>
      <c r="E9" s="11"/>
      <c r="G9" s="1"/>
    </row>
    <row r="10" spans="1:7" ht="17.25">
      <c r="A10" s="43"/>
      <c r="B10" s="25" t="s">
        <v>58</v>
      </c>
      <c r="C10" s="91"/>
      <c r="D10" s="42"/>
      <c r="E10" s="11"/>
      <c r="G10" s="1" t="s">
        <v>12</v>
      </c>
    </row>
    <row r="11" spans="1:7" ht="17.25">
      <c r="A11" s="43"/>
      <c r="B11" s="25" t="s">
        <v>57</v>
      </c>
      <c r="C11" s="92"/>
      <c r="D11" s="42"/>
      <c r="E11" s="11"/>
      <c r="G11" s="1" t="s">
        <v>13</v>
      </c>
    </row>
    <row r="12" spans="1:7" ht="17.25">
      <c r="A12" s="43"/>
      <c r="B12" s="25" t="s">
        <v>56</v>
      </c>
      <c r="C12" s="91"/>
      <c r="D12" s="42"/>
      <c r="E12" s="11"/>
      <c r="G12" s="1" t="s">
        <v>14</v>
      </c>
    </row>
    <row r="13" spans="1:7" ht="18" thickBot="1">
      <c r="A13" s="44"/>
      <c r="B13" s="26" t="s">
        <v>0</v>
      </c>
      <c r="C13" s="93"/>
      <c r="D13" s="45"/>
      <c r="E13" s="11"/>
      <c r="G13" s="1"/>
    </row>
    <row r="14" spans="1:7" ht="15" customHeight="1">
      <c r="A14" s="67"/>
      <c r="B14" s="68" t="s">
        <v>53</v>
      </c>
      <c r="C14" s="94"/>
      <c r="D14" s="69"/>
      <c r="E14" s="10"/>
      <c r="G14" s="5" t="s">
        <v>15</v>
      </c>
    </row>
    <row r="15" spans="1:7" ht="17.25">
      <c r="A15" s="46"/>
      <c r="B15" s="23" t="s">
        <v>52</v>
      </c>
      <c r="C15" s="95"/>
      <c r="D15" s="47"/>
      <c r="E15" s="11"/>
      <c r="G15" s="5" t="s">
        <v>16</v>
      </c>
    </row>
    <row r="16" spans="1:7" ht="17.25">
      <c r="A16" s="46"/>
      <c r="B16" s="23" t="s">
        <v>44</v>
      </c>
      <c r="C16" s="95"/>
      <c r="D16" s="47"/>
      <c r="E16" s="11"/>
      <c r="G16" s="5" t="s">
        <v>51</v>
      </c>
    </row>
    <row r="17" spans="1:5" ht="17.25">
      <c r="A17" s="46"/>
      <c r="B17" s="23" t="s">
        <v>42</v>
      </c>
      <c r="C17" s="95"/>
      <c r="D17" s="47"/>
      <c r="E17" s="11"/>
    </row>
    <row r="18" spans="1:7" ht="18" thickBot="1">
      <c r="A18" s="48"/>
      <c r="B18" s="24" t="s">
        <v>43</v>
      </c>
      <c r="C18" s="96"/>
      <c r="D18" s="49"/>
      <c r="E18" s="11"/>
      <c r="G18" s="1" t="s">
        <v>11</v>
      </c>
    </row>
    <row r="19" spans="1:7" ht="13.5">
      <c r="A19" s="50"/>
      <c r="B19" s="22" t="s">
        <v>55</v>
      </c>
      <c r="C19" s="97"/>
      <c r="D19" s="51"/>
      <c r="E19" s="11"/>
      <c r="G19" s="1"/>
    </row>
    <row r="20" spans="1:9" ht="15" customHeight="1">
      <c r="A20" s="52"/>
      <c r="B20" s="18" t="s">
        <v>54</v>
      </c>
      <c r="C20" s="98"/>
      <c r="D20" s="53"/>
      <c r="E20" s="11"/>
      <c r="H20" s="1" t="s">
        <v>23</v>
      </c>
      <c r="I20" s="1"/>
    </row>
    <row r="21" spans="1:9" ht="15" customHeight="1" thickBot="1">
      <c r="A21" s="64"/>
      <c r="B21" s="65" t="s">
        <v>45</v>
      </c>
      <c r="C21" s="99"/>
      <c r="D21" s="66"/>
      <c r="E21" s="11"/>
      <c r="H21" s="1" t="s">
        <v>27</v>
      </c>
      <c r="I21" s="1"/>
    </row>
    <row r="22" spans="1:9" ht="14.25" customHeight="1" thickTop="1">
      <c r="A22" s="149" t="s">
        <v>34</v>
      </c>
      <c r="B22" s="20" t="s">
        <v>73</v>
      </c>
      <c r="C22" s="100"/>
      <c r="D22" s="58">
        <f>IF(C22="○",G22,"")</f>
      </c>
      <c r="E22" s="89" t="s">
        <v>87</v>
      </c>
      <c r="G22" s="5">
        <v>11000</v>
      </c>
      <c r="H22" s="1" t="s">
        <v>24</v>
      </c>
      <c r="I22" s="1"/>
    </row>
    <row r="23" spans="1:9" ht="14.25" customHeight="1">
      <c r="A23" s="149"/>
      <c r="B23" s="14" t="s">
        <v>148</v>
      </c>
      <c r="C23" s="101"/>
      <c r="D23" s="55">
        <f>IF(C23="○",G23,"")</f>
      </c>
      <c r="E23" s="89" t="s">
        <v>87</v>
      </c>
      <c r="G23" s="5">
        <v>4000</v>
      </c>
      <c r="H23" s="1" t="s">
        <v>25</v>
      </c>
      <c r="I23" s="1"/>
    </row>
    <row r="24" spans="1:9" ht="14.25" customHeight="1">
      <c r="A24" s="149"/>
      <c r="B24" s="14" t="s">
        <v>74</v>
      </c>
      <c r="C24" s="101"/>
      <c r="D24" s="55">
        <f>IF(C24="○",G24,"")</f>
      </c>
      <c r="E24" s="89" t="s">
        <v>87</v>
      </c>
      <c r="G24" s="5">
        <v>4000</v>
      </c>
      <c r="H24" s="1" t="s">
        <v>26</v>
      </c>
      <c r="I24" s="1"/>
    </row>
    <row r="25" spans="1:7" ht="14.25" customHeight="1" thickBot="1">
      <c r="A25" s="149"/>
      <c r="B25" s="34" t="s">
        <v>21</v>
      </c>
      <c r="C25" s="102"/>
      <c r="D25" s="56">
        <f>IF(C25="○",G25,"")</f>
      </c>
      <c r="E25" s="89" t="s">
        <v>87</v>
      </c>
      <c r="G25" s="5">
        <v>11000</v>
      </c>
    </row>
    <row r="26" spans="1:11" ht="14.25" customHeight="1">
      <c r="A26" s="150" t="s">
        <v>38</v>
      </c>
      <c r="B26" s="87" t="s">
        <v>22</v>
      </c>
      <c r="C26" s="103"/>
      <c r="D26" s="88">
        <f>IF(C26="○",G26,"")</f>
      </c>
      <c r="E26" s="89" t="s">
        <v>87</v>
      </c>
      <c r="G26" s="5">
        <v>4100</v>
      </c>
      <c r="J26" s="1"/>
      <c r="K26" s="1"/>
    </row>
    <row r="27" spans="1:5" ht="14.25" customHeight="1" thickBot="1">
      <c r="A27" s="151"/>
      <c r="B27" s="85" t="s">
        <v>28</v>
      </c>
      <c r="C27" s="104"/>
      <c r="D27" s="86"/>
      <c r="E27" s="89"/>
    </row>
    <row r="28" spans="1:12" ht="13.5" customHeight="1">
      <c r="A28" s="149" t="s">
        <v>46</v>
      </c>
      <c r="B28" s="20" t="s">
        <v>63</v>
      </c>
      <c r="C28" s="100"/>
      <c r="D28" s="58">
        <f>IF(C28=$G$29,$H$29,IF(C28=$G$30,$H$30,IF(C28=$G$31,$H$31,IF(C28=$G$32,$H$32,IF(C28=$G$33,$H$33,IF(C28=$G$34,$H$34,IF(C28=$G$35,$H$35,"")))))))</f>
      </c>
      <c r="E28" s="89" t="s">
        <v>87</v>
      </c>
      <c r="H28" s="1" t="s">
        <v>47</v>
      </c>
      <c r="I28" s="1"/>
      <c r="J28" s="1" t="s">
        <v>48</v>
      </c>
      <c r="K28" s="1"/>
      <c r="L28" s="1" t="s">
        <v>49</v>
      </c>
    </row>
    <row r="29" spans="1:12" ht="13.5">
      <c r="A29" s="149"/>
      <c r="B29" s="14" t="s">
        <v>67</v>
      </c>
      <c r="C29" s="101"/>
      <c r="D29" s="58">
        <f>IF(C29=$G$29,$H$29,IF(C29=$G$30,$H$30,IF(C29=$G$31,$H$31,IF(C29=$G$32,$H$32,IF(C29=$G$33,$H$33,IF(C29=$G$34,$H$34,IF(C29=$G$35,$H$35,"")))))))</f>
      </c>
      <c r="E29" s="89" t="s">
        <v>87</v>
      </c>
      <c r="G29" s="1" t="s">
        <v>165</v>
      </c>
      <c r="H29" s="5">
        <v>14100</v>
      </c>
      <c r="I29" s="1" t="s">
        <v>167</v>
      </c>
      <c r="J29" s="5">
        <v>25100</v>
      </c>
      <c r="K29" s="1" t="s">
        <v>167</v>
      </c>
      <c r="L29" s="5">
        <v>71800</v>
      </c>
    </row>
    <row r="30" spans="1:12" ht="13.5">
      <c r="A30" s="149"/>
      <c r="B30" s="14" t="s">
        <v>68</v>
      </c>
      <c r="C30" s="101"/>
      <c r="D30" s="58">
        <f>IF(C30=$G$29,$H$29,IF(C30=$G$30,$H$30,IF(C30=$G$31,$H$31,IF(C30=$G$32,$H$32,IF(C30=$G$33,$H$33,IF(C30=$G$34,$H$34,IF(C30=$G$35,$H$35,"")))))))</f>
      </c>
      <c r="E30" s="89" t="s">
        <v>87</v>
      </c>
      <c r="G30" s="1" t="s">
        <v>166</v>
      </c>
      <c r="H30" s="5">
        <v>1000</v>
      </c>
      <c r="I30" s="1" t="s">
        <v>168</v>
      </c>
      <c r="J30" s="5">
        <v>1000</v>
      </c>
      <c r="K30" s="1" t="s">
        <v>169</v>
      </c>
      <c r="L30" s="5">
        <v>34000</v>
      </c>
    </row>
    <row r="31" spans="1:12" ht="13.5">
      <c r="A31" s="149"/>
      <c r="B31" s="14" t="s">
        <v>64</v>
      </c>
      <c r="C31" s="101"/>
      <c r="D31" s="55">
        <f>IF(C31=$I$29,$J$29,IF(C31=$I$30,$J$30,IF(C31=$I$31,$J$31,IF(C31=$I$32,$J$32,IF(C31=$I$33,$J$33,IF(C31=$I$34,$J$34,IF(C31=$I$35,$J$35,"")))))))</f>
      </c>
      <c r="E31" s="89" t="s">
        <v>87</v>
      </c>
      <c r="G31" s="1" t="s">
        <v>139</v>
      </c>
      <c r="H31" s="5">
        <v>6300</v>
      </c>
      <c r="I31" s="1" t="s">
        <v>139</v>
      </c>
      <c r="J31" s="5">
        <v>6300</v>
      </c>
      <c r="K31" s="1" t="s">
        <v>139</v>
      </c>
      <c r="L31" s="5">
        <v>6300</v>
      </c>
    </row>
    <row r="32" spans="1:12" ht="13.5">
      <c r="A32" s="149"/>
      <c r="B32" s="14" t="s">
        <v>67</v>
      </c>
      <c r="C32" s="101"/>
      <c r="D32" s="55">
        <f>IF(C32=$I$29,$J$29,IF(C32=$I$30,$J$30,IF(C32=$I$31,$J$31,IF(C32=$I$32,$J$32,IF(C32=$I$33,$J$33,IF(C32=$I$34,$J$34,IF(C32=$I$35,$J$35,"")))))))</f>
      </c>
      <c r="E32" s="89" t="s">
        <v>87</v>
      </c>
      <c r="G32" s="1" t="s">
        <v>140</v>
      </c>
      <c r="H32" s="5">
        <v>12300</v>
      </c>
      <c r="I32" s="1" t="s">
        <v>140</v>
      </c>
      <c r="J32" s="5">
        <v>12300</v>
      </c>
      <c r="K32" s="1" t="s">
        <v>140</v>
      </c>
      <c r="L32" s="5">
        <v>12300</v>
      </c>
    </row>
    <row r="33" spans="1:12" ht="13.5">
      <c r="A33" s="149"/>
      <c r="B33" s="14" t="s">
        <v>68</v>
      </c>
      <c r="C33" s="101"/>
      <c r="D33" s="55">
        <f>IF(C33=$I$29,$J$29,IF(C33=$I$30,$J$30,IF(C33=$I$31,$J$31,IF(C33=$I$32,$J$32,IF(C33=$I$33,$J$33,IF(C33=$I$34,$J$34,IF(C33=$I$35,$J$35,"")))))))</f>
      </c>
      <c r="E33" s="89" t="s">
        <v>87</v>
      </c>
      <c r="G33" s="1" t="s">
        <v>141</v>
      </c>
      <c r="H33" s="5">
        <v>14100</v>
      </c>
      <c r="I33" s="1" t="s">
        <v>141</v>
      </c>
      <c r="J33" s="5">
        <v>18300</v>
      </c>
      <c r="K33" s="1" t="s">
        <v>141</v>
      </c>
      <c r="L33" s="5">
        <v>18300</v>
      </c>
    </row>
    <row r="34" spans="1:12" ht="13.5">
      <c r="A34" s="149"/>
      <c r="B34" s="14" t="s">
        <v>65</v>
      </c>
      <c r="C34" s="101"/>
      <c r="D34" s="55">
        <f>IF(C34=$K$29,$L$29,IF(C34=$K$30,$L$30,IF(C34=$K$31,$L$31,IF(C34=$K$32,$L$32,IF(C34=$K$33,$L$33,IF(C34=$K$34,$L$34,IF(C34=$K$35,$L$35,"")))))))</f>
      </c>
      <c r="E34" s="89" t="s">
        <v>87</v>
      </c>
      <c r="G34" s="1" t="s">
        <v>142</v>
      </c>
      <c r="H34" s="5">
        <v>14100</v>
      </c>
      <c r="I34" s="1" t="s">
        <v>142</v>
      </c>
      <c r="J34" s="5">
        <v>24300</v>
      </c>
      <c r="K34" s="1" t="s">
        <v>142</v>
      </c>
      <c r="L34" s="5">
        <v>24300</v>
      </c>
    </row>
    <row r="35" spans="1:12" ht="13.5">
      <c r="A35" s="149"/>
      <c r="B35" s="14" t="s">
        <v>66</v>
      </c>
      <c r="C35" s="101"/>
      <c r="D35" s="55">
        <f>IF(C35=$K$29,$L$29,IF(C35=$K$30,$L$30,IF(C35=$K$31,$L$31,IF(C35=$K$32,$L$32,IF(C35=$K$33,$L$33,IF(C35=$K$34,$L$34,IF(C35=$K$35,$L$35,"")))))))</f>
      </c>
      <c r="E35" s="89" t="s">
        <v>87</v>
      </c>
      <c r="G35" s="1" t="s">
        <v>143</v>
      </c>
      <c r="H35" s="5">
        <v>14100</v>
      </c>
      <c r="I35" s="1" t="s">
        <v>143</v>
      </c>
      <c r="J35" s="5">
        <v>25100</v>
      </c>
      <c r="K35" s="1" t="s">
        <v>143</v>
      </c>
      <c r="L35" s="5">
        <v>28000</v>
      </c>
    </row>
    <row r="36" spans="1:5" ht="13.5">
      <c r="A36" s="149"/>
      <c r="B36" s="14" t="s">
        <v>68</v>
      </c>
      <c r="C36" s="101"/>
      <c r="D36" s="55">
        <f>IF(C36=$K$29,$L$29,IF(C36=$K$30,$L$30,IF(C36=$K$31,$L$31,IF(C36=$K$32,$L$32,IF(C36=$K$33,$L$33,IF(C36=$K$34,$L$34,IF(C36=$K$35,$L$35,"")))))))</f>
      </c>
      <c r="E36" s="89" t="s">
        <v>87</v>
      </c>
    </row>
    <row r="37" spans="1:7" ht="14.25" thickBot="1">
      <c r="A37" s="149"/>
      <c r="B37" s="34" t="s">
        <v>144</v>
      </c>
      <c r="C37" s="102"/>
      <c r="D37" s="56">
        <f aca="true" t="shared" si="0" ref="D37:D44">IF(C37="○",G37,"")</f>
      </c>
      <c r="E37" s="89" t="s">
        <v>87</v>
      </c>
      <c r="G37" s="5">
        <v>10800</v>
      </c>
    </row>
    <row r="38" spans="1:7" ht="13.5">
      <c r="A38" s="150" t="s">
        <v>35</v>
      </c>
      <c r="B38" s="19" t="s">
        <v>69</v>
      </c>
      <c r="C38" s="105"/>
      <c r="D38" s="54">
        <f t="shared" si="0"/>
      </c>
      <c r="E38" s="89" t="s">
        <v>87</v>
      </c>
      <c r="G38" s="5">
        <v>11000</v>
      </c>
    </row>
    <row r="39" spans="1:7" ht="13.5">
      <c r="A39" s="149"/>
      <c r="B39" s="14" t="s">
        <v>70</v>
      </c>
      <c r="C39" s="101"/>
      <c r="D39" s="55">
        <f t="shared" si="0"/>
      </c>
      <c r="E39" s="89" t="s">
        <v>87</v>
      </c>
      <c r="G39" s="5">
        <v>11000</v>
      </c>
    </row>
    <row r="40" spans="1:7" ht="14.25" thickBot="1">
      <c r="A40" s="151"/>
      <c r="B40" s="75" t="s">
        <v>71</v>
      </c>
      <c r="C40" s="106"/>
      <c r="D40" s="57">
        <f t="shared" si="0"/>
      </c>
      <c r="E40" s="89" t="s">
        <v>87</v>
      </c>
      <c r="G40" s="5">
        <v>11000</v>
      </c>
    </row>
    <row r="41" spans="1:7" ht="13.5" customHeight="1">
      <c r="A41" s="150" t="s">
        <v>4</v>
      </c>
      <c r="B41" s="19" t="s">
        <v>72</v>
      </c>
      <c r="C41" s="105"/>
      <c r="D41" s="54">
        <f t="shared" si="0"/>
      </c>
      <c r="E41" s="89"/>
      <c r="G41" s="5">
        <v>11000</v>
      </c>
    </row>
    <row r="42" spans="1:7" ht="13.5">
      <c r="A42" s="149"/>
      <c r="B42" s="14" t="s">
        <v>79</v>
      </c>
      <c r="C42" s="101"/>
      <c r="D42" s="55">
        <f t="shared" si="0"/>
      </c>
      <c r="E42" s="89"/>
      <c r="G42" s="5">
        <v>11000</v>
      </c>
    </row>
    <row r="43" spans="1:7" ht="13.5">
      <c r="A43" s="149"/>
      <c r="B43" s="14" t="s">
        <v>149</v>
      </c>
      <c r="C43" s="101"/>
      <c r="D43" s="55">
        <f t="shared" si="0"/>
      </c>
      <c r="E43" s="89"/>
      <c r="G43" s="5">
        <v>5500</v>
      </c>
    </row>
    <row r="44" spans="1:7" ht="13.5">
      <c r="A44" s="149"/>
      <c r="B44" s="76" t="s">
        <v>150</v>
      </c>
      <c r="C44" s="101"/>
      <c r="D44" s="55">
        <f t="shared" si="0"/>
      </c>
      <c r="E44" s="89"/>
      <c r="G44" s="5">
        <v>5500</v>
      </c>
    </row>
    <row r="45" spans="1:8" ht="13.5">
      <c r="A45" s="149"/>
      <c r="B45" s="20" t="s">
        <v>152</v>
      </c>
      <c r="C45" s="101"/>
      <c r="D45" s="55">
        <f>IF(C45=$G$45,$H$45,IF(C45=$G$46,$H$46,""))</f>
      </c>
      <c r="E45" s="89"/>
      <c r="G45" s="5" t="s">
        <v>103</v>
      </c>
      <c r="H45" s="5">
        <v>7000</v>
      </c>
    </row>
    <row r="46" spans="1:8" ht="13.5">
      <c r="A46" s="149"/>
      <c r="B46" s="20" t="s">
        <v>153</v>
      </c>
      <c r="C46" s="101"/>
      <c r="D46" s="55">
        <f>IF(C46=$G$45,$H$45,IF(C46=$G$46,$H$46,""))</f>
      </c>
      <c r="E46" s="89"/>
      <c r="G46" s="5" t="s">
        <v>104</v>
      </c>
      <c r="H46" s="5">
        <v>12000</v>
      </c>
    </row>
    <row r="47" spans="1:5" ht="13.5">
      <c r="A47" s="149"/>
      <c r="B47" s="20" t="s">
        <v>154</v>
      </c>
      <c r="C47" s="101"/>
      <c r="D47" s="55">
        <f>IF(C47=$G$45,$H$45,IF(C47=$G$46,$H$46,""))</f>
      </c>
      <c r="E47" s="89"/>
    </row>
    <row r="48" spans="1:5" ht="13.5">
      <c r="A48" s="149"/>
      <c r="B48" s="20" t="s">
        <v>155</v>
      </c>
      <c r="C48" s="101"/>
      <c r="D48" s="55">
        <f>IF(C48=$G$45,$H$45,IF(C48=$G$46,$H$46,""))</f>
      </c>
      <c r="E48" s="89"/>
    </row>
    <row r="49" spans="1:15" ht="13.5">
      <c r="A49" s="149"/>
      <c r="B49" s="14" t="s">
        <v>156</v>
      </c>
      <c r="C49" s="101"/>
      <c r="D49" s="55">
        <f aca="true" t="shared" si="1" ref="D49:D61">IF(C49="○",G49,"")</f>
      </c>
      <c r="E49" s="89"/>
      <c r="G49" s="5" t="s">
        <v>40</v>
      </c>
      <c r="N49" s="5"/>
      <c r="O49" s="5"/>
    </row>
    <row r="50" spans="1:7" ht="13.5">
      <c r="A50" s="149"/>
      <c r="B50" s="14" t="s">
        <v>29</v>
      </c>
      <c r="C50" s="101"/>
      <c r="D50" s="55">
        <f t="shared" si="1"/>
      </c>
      <c r="E50" s="89" t="s">
        <v>87</v>
      </c>
      <c r="G50" s="5">
        <v>11000</v>
      </c>
    </row>
    <row r="51" spans="1:7" ht="13.5">
      <c r="A51" s="149"/>
      <c r="B51" s="14" t="s">
        <v>30</v>
      </c>
      <c r="C51" s="101"/>
      <c r="D51" s="55">
        <f t="shared" si="1"/>
      </c>
      <c r="E51" s="89"/>
      <c r="G51" s="5">
        <v>11000</v>
      </c>
    </row>
    <row r="52" spans="1:7" ht="13.5">
      <c r="A52" s="149"/>
      <c r="B52" s="14" t="s">
        <v>94</v>
      </c>
      <c r="C52" s="101"/>
      <c r="D52" s="55">
        <f t="shared" si="1"/>
      </c>
      <c r="E52" s="89" t="s">
        <v>87</v>
      </c>
      <c r="G52" s="5">
        <v>28000</v>
      </c>
    </row>
    <row r="53" spans="1:7" ht="13.5">
      <c r="A53" s="149"/>
      <c r="B53" s="14" t="s">
        <v>95</v>
      </c>
      <c r="C53" s="101"/>
      <c r="D53" s="55">
        <f t="shared" si="1"/>
      </c>
      <c r="E53" s="89" t="s">
        <v>87</v>
      </c>
      <c r="G53" s="5">
        <v>14000</v>
      </c>
    </row>
    <row r="54" spans="1:7" ht="13.5">
      <c r="A54" s="149"/>
      <c r="B54" s="14" t="s">
        <v>77</v>
      </c>
      <c r="C54" s="101"/>
      <c r="D54" s="55">
        <f t="shared" si="1"/>
      </c>
      <c r="E54" s="89" t="s">
        <v>87</v>
      </c>
      <c r="G54" s="5">
        <v>5400</v>
      </c>
    </row>
    <row r="55" spans="1:7" ht="13.5">
      <c r="A55" s="149"/>
      <c r="B55" s="14" t="s">
        <v>78</v>
      </c>
      <c r="C55" s="101"/>
      <c r="D55" s="55">
        <f t="shared" si="1"/>
      </c>
      <c r="E55" s="89"/>
      <c r="G55" s="5">
        <v>8000</v>
      </c>
    </row>
    <row r="56" spans="1:7" ht="13.5">
      <c r="A56" s="149"/>
      <c r="B56" s="14" t="s">
        <v>97</v>
      </c>
      <c r="C56" s="101"/>
      <c r="D56" s="55">
        <f t="shared" si="1"/>
      </c>
      <c r="E56" s="89"/>
      <c r="G56" s="5">
        <v>1050</v>
      </c>
    </row>
    <row r="57" spans="1:7" ht="13.5">
      <c r="A57" s="149"/>
      <c r="B57" s="14" t="s">
        <v>98</v>
      </c>
      <c r="C57" s="102"/>
      <c r="D57" s="56">
        <f t="shared" si="1"/>
      </c>
      <c r="E57" s="89"/>
      <c r="G57" s="5">
        <v>3500</v>
      </c>
    </row>
    <row r="58" spans="1:7" ht="14.25" thickBot="1">
      <c r="A58" s="168"/>
      <c r="B58" s="85" t="s">
        <v>171</v>
      </c>
      <c r="C58" s="106"/>
      <c r="D58" s="57">
        <f t="shared" si="1"/>
      </c>
      <c r="E58" s="89"/>
      <c r="G58" s="5">
        <v>1000</v>
      </c>
    </row>
    <row r="59" spans="1:7" ht="13.5">
      <c r="A59" s="149" t="s">
        <v>36</v>
      </c>
      <c r="B59" s="20" t="s">
        <v>39</v>
      </c>
      <c r="C59" s="100"/>
      <c r="D59" s="58">
        <f t="shared" si="1"/>
      </c>
      <c r="E59" s="89"/>
      <c r="G59" s="5" t="s">
        <v>40</v>
      </c>
    </row>
    <row r="60" spans="1:7" ht="13.5">
      <c r="A60" s="149"/>
      <c r="B60" s="14" t="s">
        <v>75</v>
      </c>
      <c r="C60" s="101"/>
      <c r="D60" s="55">
        <f t="shared" si="1"/>
      </c>
      <c r="E60" s="89"/>
      <c r="G60" s="5">
        <v>11000</v>
      </c>
    </row>
    <row r="61" spans="1:7" ht="14.25" thickBot="1">
      <c r="A61" s="149"/>
      <c r="B61" s="34" t="s">
        <v>76</v>
      </c>
      <c r="C61" s="133"/>
      <c r="D61" s="56">
        <f t="shared" si="1"/>
      </c>
      <c r="E61" s="84"/>
      <c r="G61" s="5">
        <v>2000</v>
      </c>
    </row>
    <row r="62" spans="1:19" s="3" customFormat="1" ht="14.25" thickTop="1">
      <c r="A62" s="163" t="s">
        <v>37</v>
      </c>
      <c r="B62" s="79">
        <v>43192</v>
      </c>
      <c r="C62" s="107"/>
      <c r="D62" s="59">
        <f>IF(C62=$G$62,$H$62,IF(C62=$G$63,$H$63,IF(C62=$G$64,$H$64,IF(C62=$G$65,$H$65,IF(C62=$G$66,$H$66,"")))))</f>
        <v>0</v>
      </c>
      <c r="E62" s="84"/>
      <c r="F62" s="1"/>
      <c r="G62" s="5" t="s">
        <v>19</v>
      </c>
      <c r="H62" s="5">
        <v>15000</v>
      </c>
      <c r="I62" s="5"/>
      <c r="J62" s="5"/>
      <c r="K62" s="5"/>
      <c r="L62" s="1"/>
      <c r="N62" s="1"/>
      <c r="O62" s="1"/>
      <c r="P62" s="1"/>
      <c r="Q62" s="1"/>
      <c r="R62" s="1"/>
      <c r="S62" s="1"/>
    </row>
    <row r="63" spans="1:19" s="3" customFormat="1" ht="13.5">
      <c r="A63" s="164"/>
      <c r="B63" s="78">
        <v>43193</v>
      </c>
      <c r="C63" s="108"/>
      <c r="D63" s="55">
        <f aca="true" t="shared" si="2" ref="D63:D72">IF(C63=$G$62,$H$62,IF(C63=$G$63,$H$63,IF(C63=$G$64,$H$64,IF(C63=$G$65,$H$65,IF(C63=$G$66,$H$66,"")))))</f>
        <v>0</v>
      </c>
      <c r="E63" s="84"/>
      <c r="F63" s="1"/>
      <c r="G63" s="5" t="s">
        <v>174</v>
      </c>
      <c r="H63" s="5">
        <v>11000</v>
      </c>
      <c r="I63" s="5"/>
      <c r="J63" s="5"/>
      <c r="K63" s="5"/>
      <c r="L63" s="1"/>
      <c r="N63" s="1"/>
      <c r="O63" s="1"/>
      <c r="P63" s="1"/>
      <c r="Q63" s="1"/>
      <c r="R63" s="1"/>
      <c r="S63" s="1"/>
    </row>
    <row r="64" spans="1:19" s="3" customFormat="1" ht="13.5">
      <c r="A64" s="164"/>
      <c r="B64" s="78">
        <v>43194</v>
      </c>
      <c r="C64" s="108"/>
      <c r="D64" s="55">
        <f t="shared" si="2"/>
        <v>0</v>
      </c>
      <c r="E64" s="84"/>
      <c r="F64" s="1"/>
      <c r="G64" s="5" t="s">
        <v>20</v>
      </c>
      <c r="H64" s="5">
        <v>11000</v>
      </c>
      <c r="I64" s="5"/>
      <c r="J64" s="5"/>
      <c r="K64" s="5"/>
      <c r="L64" s="1"/>
      <c r="N64" s="1"/>
      <c r="O64" s="1"/>
      <c r="P64" s="1"/>
      <c r="Q64" s="1"/>
      <c r="R64" s="1"/>
      <c r="S64" s="1"/>
    </row>
    <row r="65" spans="1:19" s="3" customFormat="1" ht="13.5">
      <c r="A65" s="164"/>
      <c r="B65" s="78">
        <v>43195</v>
      </c>
      <c r="C65" s="108"/>
      <c r="D65" s="55">
        <f t="shared" si="2"/>
        <v>0</v>
      </c>
      <c r="E65" s="84"/>
      <c r="F65" s="1"/>
      <c r="G65" s="5" t="s">
        <v>175</v>
      </c>
      <c r="H65" s="5" t="s">
        <v>101</v>
      </c>
      <c r="I65" s="5"/>
      <c r="J65" s="5"/>
      <c r="K65" s="5"/>
      <c r="L65" s="1"/>
      <c r="N65" s="1"/>
      <c r="O65" s="1"/>
      <c r="P65" s="1"/>
      <c r="Q65" s="1"/>
      <c r="R65" s="1"/>
      <c r="S65" s="1"/>
    </row>
    <row r="66" spans="1:19" s="3" customFormat="1" ht="13.5">
      <c r="A66" s="164"/>
      <c r="B66" s="78">
        <v>43196</v>
      </c>
      <c r="C66" s="108"/>
      <c r="D66" s="55">
        <f t="shared" si="2"/>
        <v>0</v>
      </c>
      <c r="E66" s="84"/>
      <c r="F66" s="1"/>
      <c r="I66" s="5"/>
      <c r="J66" s="5"/>
      <c r="K66" s="5"/>
      <c r="L66" s="1"/>
      <c r="N66" s="1"/>
      <c r="O66" s="1"/>
      <c r="P66" s="1"/>
      <c r="Q66" s="1"/>
      <c r="R66" s="1"/>
      <c r="S66" s="1"/>
    </row>
    <row r="67" spans="1:19" s="3" customFormat="1" ht="13.5">
      <c r="A67" s="164"/>
      <c r="B67" s="78">
        <v>43197</v>
      </c>
      <c r="C67" s="108"/>
      <c r="D67" s="55">
        <f t="shared" si="2"/>
        <v>0</v>
      </c>
      <c r="E67" s="84"/>
      <c r="F67" s="1"/>
      <c r="J67" s="5"/>
      <c r="K67" s="5"/>
      <c r="L67" s="1"/>
      <c r="N67" s="1"/>
      <c r="O67" s="1"/>
      <c r="P67" s="1"/>
      <c r="Q67" s="1"/>
      <c r="R67" s="1"/>
      <c r="S67" s="1"/>
    </row>
    <row r="68" spans="1:19" s="3" customFormat="1" ht="13.5">
      <c r="A68" s="164"/>
      <c r="B68" s="78">
        <v>43198</v>
      </c>
      <c r="C68" s="108"/>
      <c r="D68" s="55">
        <f t="shared" si="2"/>
        <v>0</v>
      </c>
      <c r="E68" s="84"/>
      <c r="F68" s="1"/>
      <c r="J68" s="5"/>
      <c r="K68" s="5"/>
      <c r="L68" s="1"/>
      <c r="N68" s="1"/>
      <c r="O68" s="1"/>
      <c r="P68" s="1"/>
      <c r="Q68" s="1"/>
      <c r="R68" s="1"/>
      <c r="S68" s="1"/>
    </row>
    <row r="69" spans="1:19" s="3" customFormat="1" ht="13.5">
      <c r="A69" s="164"/>
      <c r="B69" s="78">
        <v>43199</v>
      </c>
      <c r="C69" s="108"/>
      <c r="D69" s="117">
        <f t="shared" si="2"/>
        <v>0</v>
      </c>
      <c r="E69" s="84"/>
      <c r="F69" s="116" t="s">
        <v>99</v>
      </c>
      <c r="J69" s="5"/>
      <c r="K69" s="5"/>
      <c r="L69" s="1"/>
      <c r="N69" s="1"/>
      <c r="O69" s="1"/>
      <c r="P69" s="1"/>
      <c r="Q69" s="1"/>
      <c r="R69" s="1"/>
      <c r="S69" s="1"/>
    </row>
    <row r="70" spans="1:19" s="3" customFormat="1" ht="13.5">
      <c r="A70" s="164"/>
      <c r="B70" s="78">
        <v>43200</v>
      </c>
      <c r="C70" s="108"/>
      <c r="D70" s="117">
        <f t="shared" si="2"/>
        <v>0</v>
      </c>
      <c r="E70" s="84"/>
      <c r="F70" s="116" t="s">
        <v>160</v>
      </c>
      <c r="G70" s="5"/>
      <c r="H70" s="5"/>
      <c r="I70" s="5"/>
      <c r="J70" s="5"/>
      <c r="K70" s="5"/>
      <c r="L70" s="1"/>
      <c r="N70" s="1"/>
      <c r="O70" s="1"/>
      <c r="P70" s="1"/>
      <c r="Q70" s="1"/>
      <c r="R70" s="1"/>
      <c r="S70" s="1"/>
    </row>
    <row r="71" spans="1:19" s="3" customFormat="1" ht="13.5">
      <c r="A71" s="164"/>
      <c r="B71" s="78">
        <v>43201</v>
      </c>
      <c r="C71" s="108"/>
      <c r="D71" s="117">
        <f t="shared" si="2"/>
        <v>0</v>
      </c>
      <c r="E71" s="84"/>
      <c r="F71" s="1"/>
      <c r="G71" s="5"/>
      <c r="H71" s="5"/>
      <c r="I71" s="5"/>
      <c r="J71" s="5"/>
      <c r="K71" s="5"/>
      <c r="L71" s="1"/>
      <c r="N71" s="1"/>
      <c r="O71" s="1"/>
      <c r="P71" s="1"/>
      <c r="Q71" s="1"/>
      <c r="R71" s="1"/>
      <c r="S71" s="1"/>
    </row>
    <row r="72" spans="1:19" s="3" customFormat="1" ht="14.25" thickBot="1">
      <c r="A72" s="165"/>
      <c r="B72" s="115">
        <v>43202</v>
      </c>
      <c r="C72" s="139"/>
      <c r="D72" s="60">
        <f t="shared" si="2"/>
        <v>0</v>
      </c>
      <c r="E72" s="84"/>
      <c r="F72" s="1"/>
      <c r="G72" s="5"/>
      <c r="H72" s="5"/>
      <c r="I72" s="5"/>
      <c r="J72" s="5"/>
      <c r="K72" s="5"/>
      <c r="L72" s="1"/>
      <c r="N72" s="1"/>
      <c r="O72" s="1"/>
      <c r="P72" s="1"/>
      <c r="Q72" s="1"/>
      <c r="R72" s="1"/>
      <c r="S72" s="1"/>
    </row>
    <row r="73" spans="1:19" s="3" customFormat="1" ht="18" thickTop="1">
      <c r="A73" s="153" t="s">
        <v>31</v>
      </c>
      <c r="B73" s="154"/>
      <c r="C73" s="109">
        <f>SUM(D22:D72)</f>
        <v>0</v>
      </c>
      <c r="D73" s="61"/>
      <c r="E73" s="11"/>
      <c r="F73" s="1"/>
      <c r="G73" s="1"/>
      <c r="H73" s="5"/>
      <c r="I73" s="5"/>
      <c r="J73" s="5"/>
      <c r="K73" s="5"/>
      <c r="L73" s="1"/>
      <c r="N73" s="1"/>
      <c r="O73" s="1"/>
      <c r="P73" s="1"/>
      <c r="Q73" s="1"/>
      <c r="R73" s="1"/>
      <c r="S73" s="1"/>
    </row>
    <row r="74" spans="1:19" s="3" customFormat="1" ht="17.25">
      <c r="A74" s="166" t="s">
        <v>61</v>
      </c>
      <c r="B74" s="167"/>
      <c r="C74" s="110"/>
      <c r="D74" s="62"/>
      <c r="E74" s="11"/>
      <c r="F74" s="113" t="s">
        <v>89</v>
      </c>
      <c r="G74" s="5" t="s">
        <v>17</v>
      </c>
      <c r="H74" s="5"/>
      <c r="I74" s="5"/>
      <c r="J74" s="5"/>
      <c r="K74" s="5"/>
      <c r="L74" s="1"/>
      <c r="N74" s="113"/>
      <c r="O74" s="1"/>
      <c r="P74" s="1"/>
      <c r="Q74" s="1"/>
      <c r="R74" s="1"/>
      <c r="S74" s="1"/>
    </row>
    <row r="75" spans="1:19" s="3" customFormat="1" ht="18" thickBot="1">
      <c r="A75" s="161" t="s">
        <v>62</v>
      </c>
      <c r="B75" s="162"/>
      <c r="C75" s="111"/>
      <c r="D75" s="63"/>
      <c r="E75" s="11"/>
      <c r="F75" s="113" t="s">
        <v>90</v>
      </c>
      <c r="G75" s="1" t="s">
        <v>18</v>
      </c>
      <c r="H75" s="5"/>
      <c r="I75" s="5"/>
      <c r="J75" s="1"/>
      <c r="K75" s="1"/>
      <c r="L75" s="1"/>
      <c r="N75" s="1"/>
      <c r="O75" s="1"/>
      <c r="P75" s="1"/>
      <c r="Q75" s="1"/>
      <c r="R75" s="1"/>
      <c r="S75" s="1"/>
    </row>
    <row r="76" spans="1:19" s="3" customFormat="1" ht="4.5" customHeight="1" thickTop="1">
      <c r="A76" s="16"/>
      <c r="B76" s="7"/>
      <c r="C76" s="9"/>
      <c r="D76" s="13"/>
      <c r="E76" s="13"/>
      <c r="F76" s="1"/>
      <c r="G76" s="30"/>
      <c r="H76" s="30"/>
      <c r="I76" s="30"/>
      <c r="J76" s="30"/>
      <c r="K76" s="30"/>
      <c r="L76" s="1"/>
      <c r="N76" s="1"/>
      <c r="O76" s="1"/>
      <c r="P76" s="1"/>
      <c r="Q76" s="1"/>
      <c r="R76" s="1"/>
      <c r="S76" s="1"/>
    </row>
    <row r="77" spans="1:19" s="3" customFormat="1" ht="13.5">
      <c r="A77" s="16"/>
      <c r="B77" s="6" t="s">
        <v>1</v>
      </c>
      <c r="C77" s="4"/>
      <c r="D77" s="155" t="s">
        <v>88</v>
      </c>
      <c r="E77" s="156"/>
      <c r="F77" s="1"/>
      <c r="G77" s="5"/>
      <c r="H77" s="5"/>
      <c r="I77" s="5"/>
      <c r="J77" s="5"/>
      <c r="K77" s="5"/>
      <c r="L77" s="1"/>
      <c r="N77" s="1"/>
      <c r="O77" s="1"/>
      <c r="P77" s="1"/>
      <c r="Q77" s="1"/>
      <c r="R77" s="1"/>
      <c r="S77" s="1"/>
    </row>
    <row r="78" spans="1:19" s="3" customFormat="1" ht="15">
      <c r="A78" s="17" t="s">
        <v>8</v>
      </c>
      <c r="B78" s="112"/>
      <c r="C78" s="4" t="s">
        <v>32</v>
      </c>
      <c r="D78" s="157"/>
      <c r="E78" s="158"/>
      <c r="F78" s="1"/>
      <c r="G78" s="5"/>
      <c r="H78" s="5"/>
      <c r="I78" s="5"/>
      <c r="J78" s="5"/>
      <c r="K78" s="5"/>
      <c r="L78" s="1"/>
      <c r="N78" s="1"/>
      <c r="O78" s="1"/>
      <c r="P78" s="1"/>
      <c r="Q78" s="1"/>
      <c r="R78" s="1"/>
      <c r="S78" s="1"/>
    </row>
    <row r="79" spans="1:19" s="3" customFormat="1" ht="15">
      <c r="A79" s="17" t="s">
        <v>5</v>
      </c>
      <c r="B79" s="112"/>
      <c r="C79" s="3" t="s">
        <v>33</v>
      </c>
      <c r="D79" s="157"/>
      <c r="E79" s="158"/>
      <c r="F79" s="1"/>
      <c r="G79" s="5"/>
      <c r="H79" s="5"/>
      <c r="I79" s="5"/>
      <c r="J79" s="5"/>
      <c r="K79" s="5"/>
      <c r="L79" s="1"/>
      <c r="N79" s="1"/>
      <c r="O79" s="1"/>
      <c r="P79" s="1"/>
      <c r="Q79" s="1"/>
      <c r="R79" s="1"/>
      <c r="S79" s="1"/>
    </row>
    <row r="80" spans="1:19" s="3" customFormat="1" ht="15">
      <c r="A80" s="17" t="s">
        <v>6</v>
      </c>
      <c r="B80" s="112"/>
      <c r="C80" s="4" t="s">
        <v>2</v>
      </c>
      <c r="D80" s="157"/>
      <c r="E80" s="158"/>
      <c r="F80" s="1"/>
      <c r="G80" s="5"/>
      <c r="H80" s="5"/>
      <c r="I80" s="5"/>
      <c r="J80" s="5"/>
      <c r="K80" s="5"/>
      <c r="L80" s="1"/>
      <c r="N80" s="1"/>
      <c r="O80" s="1"/>
      <c r="P80" s="1"/>
      <c r="Q80" s="1"/>
      <c r="R80" s="1"/>
      <c r="S80" s="1"/>
    </row>
    <row r="81" spans="1:19" s="3" customFormat="1" ht="15">
      <c r="A81" s="17" t="s">
        <v>7</v>
      </c>
      <c r="B81" s="112"/>
      <c r="C81" s="4" t="s">
        <v>3</v>
      </c>
      <c r="D81" s="157"/>
      <c r="E81" s="158"/>
      <c r="F81" s="1"/>
      <c r="G81" s="5"/>
      <c r="H81" s="5"/>
      <c r="I81" s="5"/>
      <c r="J81" s="5"/>
      <c r="K81" s="5"/>
      <c r="L81" s="1"/>
      <c r="N81" s="1"/>
      <c r="O81" s="1"/>
      <c r="P81" s="1"/>
      <c r="Q81" s="1"/>
      <c r="R81" s="1"/>
      <c r="S81" s="1"/>
    </row>
    <row r="82" spans="1:19" s="3" customFormat="1" ht="13.5">
      <c r="A82" s="16"/>
      <c r="B82" s="3" t="s">
        <v>41</v>
      </c>
      <c r="C82" s="4"/>
      <c r="D82" s="159"/>
      <c r="E82" s="160"/>
      <c r="F82" s="1"/>
      <c r="G82" s="5"/>
      <c r="H82" s="5"/>
      <c r="I82" s="5"/>
      <c r="J82" s="5"/>
      <c r="K82" s="5"/>
      <c r="L82" s="1"/>
      <c r="N82" s="1"/>
      <c r="O82" s="1"/>
      <c r="P82" s="1"/>
      <c r="Q82" s="1"/>
      <c r="R82" s="1"/>
      <c r="S82" s="1"/>
    </row>
    <row r="83" spans="1:19" s="3" customFormat="1" ht="13.5">
      <c r="A83" s="16"/>
      <c r="B83" s="4"/>
      <c r="C83" s="2"/>
      <c r="D83" s="11"/>
      <c r="E83" s="11"/>
      <c r="F83" s="1"/>
      <c r="G83" s="5"/>
      <c r="H83" s="5"/>
      <c r="I83" s="5"/>
      <c r="J83" s="5"/>
      <c r="K83" s="5"/>
      <c r="L83" s="1"/>
      <c r="N83" s="1"/>
      <c r="O83" s="1"/>
      <c r="P83" s="1"/>
      <c r="Q83" s="1"/>
      <c r="R83" s="1"/>
      <c r="S83" s="1"/>
    </row>
    <row r="84" spans="1:19" s="3" customFormat="1" ht="14.25" thickBot="1">
      <c r="A84" s="16"/>
      <c r="B84" s="4"/>
      <c r="C84" s="2"/>
      <c r="D84" s="11"/>
      <c r="E84" s="11"/>
      <c r="F84" s="1"/>
      <c r="G84" s="5"/>
      <c r="H84" s="5"/>
      <c r="I84" s="5"/>
      <c r="J84" s="5"/>
      <c r="K84" s="5"/>
      <c r="L84" s="1"/>
      <c r="N84" s="1"/>
      <c r="O84" s="1"/>
      <c r="P84" s="1"/>
      <c r="Q84" s="1"/>
      <c r="R84" s="1"/>
      <c r="S84" s="1"/>
    </row>
    <row r="85" spans="1:5" ht="18.75">
      <c r="A85" s="118"/>
      <c r="B85" s="119"/>
      <c r="C85" s="120"/>
      <c r="D85" s="121"/>
      <c r="E85" s="122"/>
    </row>
    <row r="86" spans="1:5" ht="18.75">
      <c r="A86" s="123"/>
      <c r="B86" s="124" t="s">
        <v>105</v>
      </c>
      <c r="C86" s="125"/>
      <c r="D86" s="126"/>
      <c r="E86" s="127"/>
    </row>
    <row r="87" spans="1:5" ht="188.25" thickBot="1">
      <c r="A87" s="128"/>
      <c r="B87" s="129" t="s">
        <v>106</v>
      </c>
      <c r="C87" s="130"/>
      <c r="D87" s="131"/>
      <c r="E87" s="132"/>
    </row>
  </sheetData>
  <sheetProtection password="CC02" sheet="1" selectLockedCells="1"/>
  <mergeCells count="13">
    <mergeCell ref="D77:E82"/>
    <mergeCell ref="A75:B75"/>
    <mergeCell ref="A62:A72"/>
    <mergeCell ref="A22:A25"/>
    <mergeCell ref="A26:A27"/>
    <mergeCell ref="A74:B74"/>
    <mergeCell ref="A41:A58"/>
    <mergeCell ref="A1:D5"/>
    <mergeCell ref="A59:A61"/>
    <mergeCell ref="A38:A40"/>
    <mergeCell ref="B7:D7"/>
    <mergeCell ref="A28:A37"/>
    <mergeCell ref="A73:B73"/>
  </mergeCells>
  <dataValidations count="13">
    <dataValidation type="list" allowBlank="1" showInputMessage="1" showErrorMessage="1" sqref="D74">
      <formula1>$J$74:$J$87</formula1>
    </dataValidation>
    <dataValidation type="list" allowBlank="1" showInputMessage="1" showErrorMessage="1" sqref="C27">
      <formula1>$H$20:$H$24</formula1>
    </dataValidation>
    <dataValidation type="list" allowBlank="1" showInputMessage="1" showErrorMessage="1" sqref="C12">
      <formula1>$G$10:$G$13</formula1>
    </dataValidation>
    <dataValidation type="list" allowBlank="1" showInputMessage="1" showErrorMessage="1" sqref="C14">
      <formula1>$G$14:$G$17</formula1>
    </dataValidation>
    <dataValidation type="list" allowBlank="1" showInputMessage="1" showErrorMessage="1" sqref="C10">
      <formula1>$G$7:$G$9</formula1>
    </dataValidation>
    <dataValidation type="list" allowBlank="1" showInputMessage="1" showErrorMessage="1" sqref="C22:C26 C49:C61 C37:C44">
      <formula1>$G$18:$G$19</formula1>
    </dataValidation>
    <dataValidation type="list" allowBlank="1" showInputMessage="1" showErrorMessage="1" sqref="C28:C30">
      <formula1>$G$29:$G$35</formula1>
    </dataValidation>
    <dataValidation type="list" allowBlank="1" showInputMessage="1" showErrorMessage="1" sqref="C74">
      <formula1>$G$74:$G$76</formula1>
    </dataValidation>
    <dataValidation type="list" allowBlank="1" showInputMessage="1" showErrorMessage="1" sqref="C45:C48">
      <formula1>$G$45:$G$48</formula1>
    </dataValidation>
    <dataValidation type="list" allowBlank="1" showInputMessage="1" showErrorMessage="1" sqref="C69:C71">
      <formula1>$G$62:$G$65</formula1>
    </dataValidation>
    <dataValidation type="list" allowBlank="1" showInputMessage="1" showErrorMessage="1" sqref="C31:C33">
      <formula1>$I$29:$I$35</formula1>
    </dataValidation>
    <dataValidation type="list" allowBlank="1" showInputMessage="1" showErrorMessage="1" sqref="C34:C36">
      <formula1>$K$29:$K$35</formula1>
    </dataValidation>
    <dataValidation type="list" allowBlank="1" showInputMessage="1" showErrorMessage="1" sqref="C62:C68 C72">
      <formula1>$G$62:$G$64</formula1>
    </dataValidation>
  </dataValidations>
  <printOptions/>
  <pageMargins left="0.7874015748031497" right="0.1968503937007874" top="0.3937007874015748" bottom="0" header="0.5118110236220472" footer="0.5118110236220472"/>
  <pageSetup horizontalDpi="300" verticalDpi="300" orientation="portrait" paperSize="9" scale="72" r:id="rId1"/>
  <headerFooter scaleWithDoc="0" alignWithMargins="0">
    <oddFooter>&amp;R
</oddFooter>
  </headerFooter>
  <rowBreaks count="1" manualBreakCount="1"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92"/>
  <sheetViews>
    <sheetView zoomScale="75" zoomScaleNormal="75" zoomScaleSheetLayoutView="75" workbookViewId="0" topLeftCell="A1">
      <selection activeCell="B18" sqref="B18"/>
    </sheetView>
  </sheetViews>
  <sheetFormatPr defaultColWidth="9.00390625" defaultRowHeight="13.5"/>
  <cols>
    <col min="1" max="1" width="4.00390625" style="15" bestFit="1" customWidth="1"/>
    <col min="2" max="2" width="60.375" style="5" customWidth="1"/>
    <col min="3" max="3" width="40.25390625" style="8" customWidth="1"/>
    <col min="4" max="4" width="8.00390625" style="12" bestFit="1" customWidth="1"/>
    <col min="5" max="5" width="6.125" style="12" customWidth="1"/>
    <col min="6" max="6" width="101.75390625" style="5" bestFit="1" customWidth="1"/>
    <col min="7" max="7" width="26.00390625" style="5" hidden="1" customWidth="1"/>
    <col min="8" max="10" width="11.625" style="1" hidden="1" customWidth="1"/>
    <col min="11" max="16384" width="9.00390625" style="1" customWidth="1"/>
  </cols>
  <sheetData>
    <row r="1" spans="1:4" ht="13.5">
      <c r="A1" s="140" t="s">
        <v>161</v>
      </c>
      <c r="B1" s="141"/>
      <c r="C1" s="141"/>
      <c r="D1" s="142"/>
    </row>
    <row r="2" spans="1:4" ht="13.5">
      <c r="A2" s="143"/>
      <c r="B2" s="144"/>
      <c r="C2" s="144"/>
      <c r="D2" s="145"/>
    </row>
    <row r="3" spans="1:9" ht="13.5">
      <c r="A3" s="143"/>
      <c r="B3" s="144"/>
      <c r="C3" s="144"/>
      <c r="D3" s="145"/>
      <c r="I3" s="136"/>
    </row>
    <row r="4" spans="1:9" ht="13.5">
      <c r="A4" s="143"/>
      <c r="B4" s="144"/>
      <c r="C4" s="144"/>
      <c r="D4" s="145"/>
      <c r="I4" s="136"/>
    </row>
    <row r="5" spans="1:9" ht="13.5">
      <c r="A5" s="146"/>
      <c r="B5" s="147"/>
      <c r="C5" s="147"/>
      <c r="D5" s="148"/>
      <c r="I5" s="136"/>
    </row>
    <row r="6" spans="1:4" ht="13.5">
      <c r="A6" s="183"/>
      <c r="B6" s="183"/>
      <c r="C6" s="183"/>
      <c r="D6" s="183"/>
    </row>
    <row r="7" spans="1:9" ht="13.5">
      <c r="A7" s="183"/>
      <c r="B7" s="183"/>
      <c r="C7" s="183"/>
      <c r="D7" s="183"/>
      <c r="I7" s="137"/>
    </row>
    <row r="8" spans="1:9" ht="13.5">
      <c r="A8" s="183"/>
      <c r="B8" s="183"/>
      <c r="C8" s="183"/>
      <c r="D8" s="183"/>
      <c r="I8" s="137"/>
    </row>
    <row r="9" spans="1:4" ht="13.5">
      <c r="A9" s="183"/>
      <c r="B9" s="183"/>
      <c r="C9" s="183"/>
      <c r="D9" s="183"/>
    </row>
    <row r="10" spans="1:4" ht="13.5">
      <c r="A10" s="183"/>
      <c r="B10" s="183"/>
      <c r="C10" s="183"/>
      <c r="D10" s="183"/>
    </row>
    <row r="12" spans="2:6" ht="24.75" thickBot="1">
      <c r="B12" s="152" t="s">
        <v>145</v>
      </c>
      <c r="C12" s="152"/>
      <c r="D12" s="152"/>
      <c r="E12" s="10"/>
      <c r="F12" s="1"/>
    </row>
    <row r="13" spans="1:6" ht="18" thickTop="1">
      <c r="A13" s="37"/>
      <c r="B13" s="38" t="s">
        <v>60</v>
      </c>
      <c r="C13" s="39"/>
      <c r="D13" s="40"/>
      <c r="E13" s="11"/>
      <c r="F13" s="1"/>
    </row>
    <row r="14" spans="1:6" ht="17.25">
      <c r="A14" s="41"/>
      <c r="B14" s="25" t="s">
        <v>109</v>
      </c>
      <c r="C14" s="27"/>
      <c r="D14" s="42"/>
      <c r="E14" s="11"/>
      <c r="F14" s="1"/>
    </row>
    <row r="15" spans="1:6" ht="17.25">
      <c r="A15" s="43"/>
      <c r="B15" s="25" t="s">
        <v>58</v>
      </c>
      <c r="C15" s="27" t="s">
        <v>80</v>
      </c>
      <c r="D15" s="42"/>
      <c r="E15" s="11"/>
      <c r="F15" s="1"/>
    </row>
    <row r="16" spans="1:6" ht="17.25">
      <c r="A16" s="43"/>
      <c r="B16" s="25" t="s">
        <v>57</v>
      </c>
      <c r="C16" s="28" t="s">
        <v>81</v>
      </c>
      <c r="D16" s="42"/>
      <c r="E16" s="11"/>
      <c r="F16" s="1"/>
    </row>
    <row r="17" spans="1:6" ht="17.25" customHeight="1">
      <c r="A17" s="43"/>
      <c r="B17" s="25" t="s">
        <v>56</v>
      </c>
      <c r="C17" s="184" t="s">
        <v>82</v>
      </c>
      <c r="D17" s="185"/>
      <c r="E17" s="11"/>
      <c r="F17" s="1"/>
    </row>
    <row r="18" spans="1:6" ht="18" thickBot="1">
      <c r="A18" s="44"/>
      <c r="B18" s="26" t="s">
        <v>0</v>
      </c>
      <c r="C18" s="29"/>
      <c r="D18" s="45"/>
      <c r="E18" s="11"/>
      <c r="F18" s="1"/>
    </row>
    <row r="19" spans="1:5" ht="15" customHeight="1">
      <c r="A19" s="67"/>
      <c r="B19" s="68" t="s">
        <v>53</v>
      </c>
      <c r="C19" s="186" t="s">
        <v>83</v>
      </c>
      <c r="D19" s="187"/>
      <c r="E19" s="10"/>
    </row>
    <row r="20" spans="1:5" ht="17.25">
      <c r="A20" s="46"/>
      <c r="B20" s="23" t="s">
        <v>110</v>
      </c>
      <c r="C20" s="70"/>
      <c r="D20" s="47"/>
      <c r="E20" s="11"/>
    </row>
    <row r="21" spans="1:5" ht="17.25">
      <c r="A21" s="46"/>
      <c r="B21" s="23" t="s">
        <v>44</v>
      </c>
      <c r="C21" s="70"/>
      <c r="D21" s="47"/>
      <c r="E21" s="11"/>
    </row>
    <row r="22" spans="1:5" ht="17.25">
      <c r="A22" s="46"/>
      <c r="B22" s="23" t="s">
        <v>42</v>
      </c>
      <c r="C22" s="70"/>
      <c r="D22" s="47"/>
      <c r="E22" s="11"/>
    </row>
    <row r="23" spans="1:6" ht="18" thickBot="1">
      <c r="A23" s="48"/>
      <c r="B23" s="24" t="s">
        <v>43</v>
      </c>
      <c r="C23" s="71"/>
      <c r="D23" s="49"/>
      <c r="E23" s="11"/>
      <c r="F23" s="1"/>
    </row>
    <row r="24" spans="1:6" ht="13.5">
      <c r="A24" s="50"/>
      <c r="B24" s="22" t="s">
        <v>55</v>
      </c>
      <c r="C24" s="72"/>
      <c r="D24" s="51"/>
      <c r="E24" s="11"/>
      <c r="F24" s="1"/>
    </row>
    <row r="25" spans="1:5" ht="15" customHeight="1">
      <c r="A25" s="52"/>
      <c r="B25" s="18" t="s">
        <v>54</v>
      </c>
      <c r="C25" s="73"/>
      <c r="D25" s="53"/>
      <c r="E25" s="11"/>
    </row>
    <row r="26" spans="1:5" ht="15" customHeight="1" thickBot="1">
      <c r="A26" s="64"/>
      <c r="B26" s="65" t="s">
        <v>111</v>
      </c>
      <c r="C26" s="74"/>
      <c r="D26" s="66"/>
      <c r="E26" s="11"/>
    </row>
    <row r="27" spans="1:5" ht="14.25" customHeight="1" thickTop="1">
      <c r="A27" s="149" t="s">
        <v>34</v>
      </c>
      <c r="B27" s="20" t="s">
        <v>73</v>
      </c>
      <c r="C27" s="36" t="s">
        <v>147</v>
      </c>
      <c r="D27" s="58"/>
      <c r="E27" s="89" t="s">
        <v>112</v>
      </c>
    </row>
    <row r="28" spans="1:5" ht="14.25" customHeight="1">
      <c r="A28" s="149"/>
      <c r="B28" s="14" t="s">
        <v>148</v>
      </c>
      <c r="C28" s="32" t="s">
        <v>177</v>
      </c>
      <c r="D28" s="55"/>
      <c r="E28" s="89" t="s">
        <v>113</v>
      </c>
    </row>
    <row r="29" spans="1:5" ht="14.25" customHeight="1">
      <c r="A29" s="149"/>
      <c r="B29" s="14" t="s">
        <v>114</v>
      </c>
      <c r="C29" s="32" t="s">
        <v>177</v>
      </c>
      <c r="D29" s="55"/>
      <c r="E29" s="89" t="s">
        <v>115</v>
      </c>
    </row>
    <row r="30" spans="1:5" ht="14.25" customHeight="1" thickBot="1">
      <c r="A30" s="149"/>
      <c r="B30" s="34" t="s">
        <v>21</v>
      </c>
      <c r="C30" s="35" t="s">
        <v>147</v>
      </c>
      <c r="D30" s="56"/>
      <c r="E30" s="89" t="s">
        <v>112</v>
      </c>
    </row>
    <row r="31" spans="1:7" ht="14.25" customHeight="1">
      <c r="A31" s="150" t="s">
        <v>116</v>
      </c>
      <c r="B31" s="19" t="s">
        <v>22</v>
      </c>
      <c r="C31" s="31" t="s">
        <v>117</v>
      </c>
      <c r="D31" s="54"/>
      <c r="E31" s="89" t="s">
        <v>87</v>
      </c>
      <c r="G31" s="1"/>
    </row>
    <row r="32" spans="1:5" ht="14.25" customHeight="1" thickBot="1">
      <c r="A32" s="151"/>
      <c r="B32" s="21" t="s">
        <v>28</v>
      </c>
      <c r="C32" s="188" t="s">
        <v>118</v>
      </c>
      <c r="D32" s="189"/>
      <c r="E32" s="89"/>
    </row>
    <row r="33" spans="1:10" ht="13.5" customHeight="1">
      <c r="A33" s="149" t="s">
        <v>46</v>
      </c>
      <c r="B33" s="135" t="s">
        <v>63</v>
      </c>
      <c r="C33" s="169" t="s">
        <v>164</v>
      </c>
      <c r="D33" s="170"/>
      <c r="E33" s="89" t="s">
        <v>113</v>
      </c>
      <c r="H33" s="1" t="s">
        <v>47</v>
      </c>
      <c r="I33" s="1" t="s">
        <v>48</v>
      </c>
      <c r="J33" s="1" t="s">
        <v>49</v>
      </c>
    </row>
    <row r="34" spans="1:10" ht="13.5">
      <c r="A34" s="149"/>
      <c r="B34" s="134" t="s">
        <v>66</v>
      </c>
      <c r="C34" s="171"/>
      <c r="D34" s="172"/>
      <c r="E34" s="89" t="s">
        <v>112</v>
      </c>
      <c r="G34" s="1" t="s">
        <v>50</v>
      </c>
      <c r="H34" s="5">
        <v>14100</v>
      </c>
      <c r="I34" s="5">
        <v>25100</v>
      </c>
      <c r="J34" s="5">
        <v>67300</v>
      </c>
    </row>
    <row r="35" spans="1:10" ht="13.5">
      <c r="A35" s="149"/>
      <c r="B35" s="20" t="s">
        <v>120</v>
      </c>
      <c r="C35" s="173"/>
      <c r="D35" s="174"/>
      <c r="E35" s="89" t="s">
        <v>112</v>
      </c>
      <c r="G35" s="1" t="s">
        <v>139</v>
      </c>
      <c r="H35" s="5">
        <v>6300</v>
      </c>
      <c r="I35" s="5">
        <v>6300</v>
      </c>
      <c r="J35" s="5">
        <v>6300</v>
      </c>
    </row>
    <row r="36" spans="1:10" ht="13.5">
      <c r="A36" s="149"/>
      <c r="B36" s="34" t="s">
        <v>64</v>
      </c>
      <c r="C36" s="175" t="s">
        <v>172</v>
      </c>
      <c r="D36" s="176"/>
      <c r="E36" s="89" t="s">
        <v>121</v>
      </c>
      <c r="G36" s="1" t="s">
        <v>140</v>
      </c>
      <c r="H36" s="5">
        <v>12300</v>
      </c>
      <c r="I36" s="5">
        <v>12300</v>
      </c>
      <c r="J36" s="5">
        <v>12300</v>
      </c>
    </row>
    <row r="37" spans="1:10" ht="13.5">
      <c r="A37" s="149"/>
      <c r="B37" s="134" t="s">
        <v>66</v>
      </c>
      <c r="C37" s="177"/>
      <c r="D37" s="178"/>
      <c r="E37" s="89" t="s">
        <v>87</v>
      </c>
      <c r="G37" s="1" t="s">
        <v>141</v>
      </c>
      <c r="H37" s="5">
        <v>14100</v>
      </c>
      <c r="I37" s="5">
        <v>18300</v>
      </c>
      <c r="J37" s="5">
        <v>18300</v>
      </c>
    </row>
    <row r="38" spans="1:10" ht="13.5">
      <c r="A38" s="149"/>
      <c r="B38" s="20" t="s">
        <v>122</v>
      </c>
      <c r="C38" s="179"/>
      <c r="D38" s="180"/>
      <c r="E38" s="89" t="s">
        <v>113</v>
      </c>
      <c r="G38" s="1" t="s">
        <v>142</v>
      </c>
      <c r="H38" s="5">
        <v>14100</v>
      </c>
      <c r="I38" s="5">
        <v>24300</v>
      </c>
      <c r="J38" s="5">
        <v>24300</v>
      </c>
    </row>
    <row r="39" spans="1:10" ht="13.5" customHeight="1">
      <c r="A39" s="149"/>
      <c r="B39" s="34" t="s">
        <v>65</v>
      </c>
      <c r="C39" s="175" t="s">
        <v>159</v>
      </c>
      <c r="D39" s="176"/>
      <c r="E39" s="89" t="s">
        <v>113</v>
      </c>
      <c r="G39" s="1" t="s">
        <v>143</v>
      </c>
      <c r="H39" s="5">
        <v>14100</v>
      </c>
      <c r="I39" s="5">
        <v>25100</v>
      </c>
      <c r="J39" s="5">
        <v>28000</v>
      </c>
    </row>
    <row r="40" spans="1:7" ht="13.5">
      <c r="A40" s="149"/>
      <c r="B40" s="134" t="s">
        <v>119</v>
      </c>
      <c r="C40" s="177"/>
      <c r="D40" s="178"/>
      <c r="E40" s="89" t="s">
        <v>112</v>
      </c>
      <c r="G40" s="1"/>
    </row>
    <row r="41" spans="1:5" ht="13.5">
      <c r="A41" s="149"/>
      <c r="B41" s="20" t="s">
        <v>120</v>
      </c>
      <c r="C41" s="179"/>
      <c r="D41" s="180"/>
      <c r="E41" s="89" t="s">
        <v>87</v>
      </c>
    </row>
    <row r="42" spans="1:5" ht="14.25" thickBot="1">
      <c r="A42" s="149"/>
      <c r="B42" s="34" t="s">
        <v>144</v>
      </c>
      <c r="C42" s="35" t="s">
        <v>93</v>
      </c>
      <c r="D42" s="56"/>
      <c r="E42" s="89" t="s">
        <v>112</v>
      </c>
    </row>
    <row r="43" spans="1:5" ht="13.5">
      <c r="A43" s="150" t="s">
        <v>123</v>
      </c>
      <c r="B43" s="19" t="s">
        <v>69</v>
      </c>
      <c r="C43" s="31" t="s">
        <v>151</v>
      </c>
      <c r="D43" s="54"/>
      <c r="E43" s="89" t="s">
        <v>113</v>
      </c>
    </row>
    <row r="44" spans="1:5" ht="13.5">
      <c r="A44" s="149"/>
      <c r="B44" s="14" t="s">
        <v>124</v>
      </c>
      <c r="C44" s="32" t="s">
        <v>147</v>
      </c>
      <c r="D44" s="55"/>
      <c r="E44" s="89" t="s">
        <v>112</v>
      </c>
    </row>
    <row r="45" spans="1:5" ht="14.25" thickBot="1">
      <c r="A45" s="151"/>
      <c r="B45" s="75" t="s">
        <v>71</v>
      </c>
      <c r="C45" s="33" t="s">
        <v>147</v>
      </c>
      <c r="D45" s="57"/>
      <c r="E45" s="89" t="s">
        <v>87</v>
      </c>
    </row>
    <row r="46" spans="1:5" ht="13.5" customHeight="1">
      <c r="A46" s="150" t="s">
        <v>125</v>
      </c>
      <c r="B46" s="19" t="s">
        <v>72</v>
      </c>
      <c r="C46" s="31" t="s">
        <v>146</v>
      </c>
      <c r="D46" s="54"/>
      <c r="E46" s="89"/>
    </row>
    <row r="47" spans="1:5" ht="13.5">
      <c r="A47" s="149"/>
      <c r="B47" s="14" t="s">
        <v>79</v>
      </c>
      <c r="C47" s="32" t="s">
        <v>146</v>
      </c>
      <c r="D47" s="55"/>
      <c r="E47" s="89"/>
    </row>
    <row r="48" spans="1:5" ht="13.5">
      <c r="A48" s="149"/>
      <c r="B48" s="14" t="s">
        <v>149</v>
      </c>
      <c r="C48" s="32" t="s">
        <v>173</v>
      </c>
      <c r="D48" s="55"/>
      <c r="E48" s="89"/>
    </row>
    <row r="49" spans="1:5" ht="13.5">
      <c r="A49" s="149"/>
      <c r="B49" s="76" t="s">
        <v>150</v>
      </c>
      <c r="C49" s="32" t="s">
        <v>173</v>
      </c>
      <c r="D49" s="55"/>
      <c r="E49" s="89"/>
    </row>
    <row r="50" spans="1:5" ht="13.5">
      <c r="A50" s="149"/>
      <c r="B50" s="20" t="s">
        <v>152</v>
      </c>
      <c r="C50" s="32" t="s">
        <v>102</v>
      </c>
      <c r="D50" s="55"/>
      <c r="E50" s="89"/>
    </row>
    <row r="51" spans="1:5" ht="13.5">
      <c r="A51" s="149"/>
      <c r="B51" s="20" t="s">
        <v>153</v>
      </c>
      <c r="C51" s="32" t="s">
        <v>102</v>
      </c>
      <c r="D51" s="55"/>
      <c r="E51" s="89"/>
    </row>
    <row r="52" spans="1:15" s="5" customFormat="1" ht="13.5">
      <c r="A52" s="149"/>
      <c r="B52" s="20" t="s">
        <v>154</v>
      </c>
      <c r="C52" s="32" t="s">
        <v>102</v>
      </c>
      <c r="D52" s="55"/>
      <c r="E52" s="89"/>
      <c r="H52" s="1"/>
      <c r="I52" s="1"/>
      <c r="J52" s="1"/>
      <c r="K52" s="1"/>
      <c r="L52" s="1"/>
      <c r="M52" s="1"/>
      <c r="N52" s="1"/>
      <c r="O52" s="1"/>
    </row>
    <row r="53" spans="1:15" s="5" customFormat="1" ht="13.5">
      <c r="A53" s="149"/>
      <c r="B53" s="20" t="s">
        <v>155</v>
      </c>
      <c r="C53" s="32" t="s">
        <v>102</v>
      </c>
      <c r="D53" s="55"/>
      <c r="E53" s="89"/>
      <c r="H53" s="1"/>
      <c r="I53" s="1"/>
      <c r="J53" s="1"/>
      <c r="K53" s="1"/>
      <c r="L53" s="1"/>
      <c r="M53" s="1"/>
      <c r="N53" s="1"/>
      <c r="O53" s="1"/>
    </row>
    <row r="54" spans="1:15" s="5" customFormat="1" ht="13.5">
      <c r="A54" s="149"/>
      <c r="B54" s="14" t="s">
        <v>156</v>
      </c>
      <c r="C54" s="32" t="s">
        <v>126</v>
      </c>
      <c r="D54" s="55"/>
      <c r="E54" s="89"/>
      <c r="H54" s="1"/>
      <c r="I54" s="1"/>
      <c r="J54" s="1"/>
      <c r="K54" s="1"/>
      <c r="L54" s="1"/>
      <c r="M54" s="1"/>
      <c r="N54" s="1"/>
      <c r="O54" s="1"/>
    </row>
    <row r="55" spans="1:15" s="5" customFormat="1" ht="13.5">
      <c r="A55" s="149"/>
      <c r="B55" s="14" t="s">
        <v>29</v>
      </c>
      <c r="C55" s="32" t="s">
        <v>146</v>
      </c>
      <c r="D55" s="55"/>
      <c r="E55" s="89" t="s">
        <v>112</v>
      </c>
      <c r="H55" s="1"/>
      <c r="I55" s="1"/>
      <c r="J55" s="1"/>
      <c r="K55" s="1"/>
      <c r="L55" s="1"/>
      <c r="M55" s="1"/>
      <c r="N55" s="1"/>
      <c r="O55" s="1"/>
    </row>
    <row r="56" spans="1:15" s="5" customFormat="1" ht="13.5">
      <c r="A56" s="149"/>
      <c r="B56" s="14" t="s">
        <v>30</v>
      </c>
      <c r="C56" s="32" t="s">
        <v>146</v>
      </c>
      <c r="D56" s="55"/>
      <c r="E56" s="89"/>
      <c r="H56" s="1"/>
      <c r="I56" s="1"/>
      <c r="J56" s="1"/>
      <c r="K56" s="1"/>
      <c r="L56" s="1"/>
      <c r="M56" s="1"/>
      <c r="N56" s="1"/>
      <c r="O56" s="1"/>
    </row>
    <row r="57" spans="1:15" s="5" customFormat="1" ht="13.5">
      <c r="A57" s="149"/>
      <c r="B57" s="14" t="s">
        <v>94</v>
      </c>
      <c r="C57" s="32" t="s">
        <v>157</v>
      </c>
      <c r="D57" s="55"/>
      <c r="E57" s="89" t="s">
        <v>112</v>
      </c>
      <c r="H57" s="1"/>
      <c r="I57" s="1"/>
      <c r="J57" s="1"/>
      <c r="K57" s="1"/>
      <c r="L57" s="1"/>
      <c r="M57" s="1"/>
      <c r="N57" s="1"/>
      <c r="O57" s="1"/>
    </row>
    <row r="58" spans="1:15" s="5" customFormat="1" ht="13.5">
      <c r="A58" s="149"/>
      <c r="B58" s="14" t="s">
        <v>95</v>
      </c>
      <c r="C58" s="32" t="s">
        <v>158</v>
      </c>
      <c r="D58" s="55"/>
      <c r="E58" s="89" t="s">
        <v>115</v>
      </c>
      <c r="H58" s="1"/>
      <c r="I58" s="1"/>
      <c r="J58" s="1"/>
      <c r="K58" s="1"/>
      <c r="L58" s="1"/>
      <c r="M58" s="1"/>
      <c r="N58" s="1"/>
      <c r="O58" s="1"/>
    </row>
    <row r="59" spans="1:15" s="5" customFormat="1" ht="13.5">
      <c r="A59" s="149"/>
      <c r="B59" s="14" t="s">
        <v>77</v>
      </c>
      <c r="C59" s="32" t="s">
        <v>127</v>
      </c>
      <c r="D59" s="55"/>
      <c r="E59" s="89" t="s">
        <v>112</v>
      </c>
      <c r="H59" s="1"/>
      <c r="I59" s="1"/>
      <c r="J59" s="1"/>
      <c r="K59" s="1"/>
      <c r="L59" s="1"/>
      <c r="M59" s="1"/>
      <c r="N59" s="1"/>
      <c r="O59" s="1"/>
    </row>
    <row r="60" spans="1:15" s="5" customFormat="1" ht="13.5">
      <c r="A60" s="149"/>
      <c r="B60" s="14" t="s">
        <v>78</v>
      </c>
      <c r="C60" s="32" t="s">
        <v>128</v>
      </c>
      <c r="D60" s="56"/>
      <c r="E60" s="89"/>
      <c r="H60" s="1"/>
      <c r="I60" s="1"/>
      <c r="J60" s="1"/>
      <c r="K60" s="1"/>
      <c r="L60" s="1"/>
      <c r="M60" s="1"/>
      <c r="N60" s="1"/>
      <c r="O60" s="1"/>
    </row>
    <row r="61" spans="1:15" s="5" customFormat="1" ht="13.5">
      <c r="A61" s="149"/>
      <c r="B61" s="14" t="s">
        <v>97</v>
      </c>
      <c r="C61" s="114" t="s">
        <v>96</v>
      </c>
      <c r="D61" s="56"/>
      <c r="E61" s="89"/>
      <c r="H61" s="1"/>
      <c r="I61" s="1"/>
      <c r="J61" s="1"/>
      <c r="K61" s="1"/>
      <c r="L61" s="1"/>
      <c r="M61" s="1"/>
      <c r="N61" s="1"/>
      <c r="O61" s="1"/>
    </row>
    <row r="62" spans="1:15" s="5" customFormat="1" ht="13.5">
      <c r="A62" s="149"/>
      <c r="B62" s="14" t="s">
        <v>98</v>
      </c>
      <c r="C62" s="32" t="s">
        <v>129</v>
      </c>
      <c r="D62" s="55"/>
      <c r="E62" s="89"/>
      <c r="H62" s="1"/>
      <c r="I62" s="1"/>
      <c r="J62" s="1"/>
      <c r="K62" s="1"/>
      <c r="L62" s="1"/>
      <c r="M62" s="1"/>
      <c r="N62" s="1"/>
      <c r="O62" s="1"/>
    </row>
    <row r="63" spans="1:15" s="5" customFormat="1" ht="14.25" thickBot="1">
      <c r="A63" s="168"/>
      <c r="B63" s="85" t="s">
        <v>171</v>
      </c>
      <c r="C63" s="138" t="s">
        <v>163</v>
      </c>
      <c r="D63" s="86"/>
      <c r="E63" s="89"/>
      <c r="H63" s="1"/>
      <c r="I63" s="1"/>
      <c r="J63" s="1"/>
      <c r="K63" s="1"/>
      <c r="L63" s="1"/>
      <c r="M63" s="1"/>
      <c r="N63" s="1"/>
      <c r="O63" s="1"/>
    </row>
    <row r="64" spans="1:15" s="5" customFormat="1" ht="13.5">
      <c r="A64" s="149" t="s">
        <v>36</v>
      </c>
      <c r="B64" s="20" t="s">
        <v>39</v>
      </c>
      <c r="C64" s="36" t="s">
        <v>85</v>
      </c>
      <c r="D64" s="58"/>
      <c r="E64" s="89"/>
      <c r="H64" s="1"/>
      <c r="I64" s="1"/>
      <c r="J64" s="1"/>
      <c r="K64" s="1"/>
      <c r="L64" s="1"/>
      <c r="M64" s="1"/>
      <c r="N64" s="1"/>
      <c r="O64" s="1"/>
    </row>
    <row r="65" spans="1:15" s="5" customFormat="1" ht="13.5">
      <c r="A65" s="149"/>
      <c r="B65" s="14" t="s">
        <v>75</v>
      </c>
      <c r="C65" s="32" t="s">
        <v>146</v>
      </c>
      <c r="D65" s="55"/>
      <c r="E65" s="89"/>
      <c r="H65" s="1"/>
      <c r="I65" s="1"/>
      <c r="J65" s="1"/>
      <c r="K65" s="1"/>
      <c r="L65" s="1"/>
      <c r="M65" s="1"/>
      <c r="N65" s="1"/>
      <c r="O65" s="1"/>
    </row>
    <row r="66" spans="1:5" ht="14.25" thickBot="1">
      <c r="A66" s="149"/>
      <c r="B66" s="34" t="s">
        <v>76</v>
      </c>
      <c r="C66" s="35" t="s">
        <v>130</v>
      </c>
      <c r="D66" s="56"/>
      <c r="E66" s="84"/>
    </row>
    <row r="67" spans="1:15" s="3" customFormat="1" ht="14.25" thickTop="1">
      <c r="A67" s="163" t="s">
        <v>37</v>
      </c>
      <c r="B67" s="79">
        <v>43192</v>
      </c>
      <c r="C67" s="192" t="s">
        <v>170</v>
      </c>
      <c r="D67" s="193"/>
      <c r="E67" s="84"/>
      <c r="F67" s="5"/>
      <c r="G67" s="5" t="s">
        <v>19</v>
      </c>
      <c r="H67" s="5">
        <v>15400</v>
      </c>
      <c r="I67" s="1"/>
      <c r="J67" s="1"/>
      <c r="K67" s="1"/>
      <c r="L67" s="1"/>
      <c r="M67" s="1"/>
      <c r="N67" s="1"/>
      <c r="O67" s="1"/>
    </row>
    <row r="68" spans="1:15" s="3" customFormat="1" ht="13.5">
      <c r="A68" s="164"/>
      <c r="B68" s="78">
        <v>43193</v>
      </c>
      <c r="C68" s="194" t="s">
        <v>170</v>
      </c>
      <c r="D68" s="195"/>
      <c r="E68" s="84"/>
      <c r="F68" s="5"/>
      <c r="G68" s="5" t="s">
        <v>107</v>
      </c>
      <c r="H68" s="5">
        <v>10300</v>
      </c>
      <c r="I68" s="1"/>
      <c r="J68" s="1"/>
      <c r="K68" s="1"/>
      <c r="L68" s="1"/>
      <c r="M68" s="1"/>
      <c r="N68" s="1"/>
      <c r="O68" s="1"/>
    </row>
    <row r="69" spans="1:15" s="3" customFormat="1" ht="13.5">
      <c r="A69" s="164"/>
      <c r="B69" s="78">
        <v>43194</v>
      </c>
      <c r="C69" s="181" t="s">
        <v>170</v>
      </c>
      <c r="D69" s="182"/>
      <c r="E69" s="84"/>
      <c r="F69" s="5"/>
      <c r="G69" s="5" t="s">
        <v>108</v>
      </c>
      <c r="H69" s="5">
        <v>9500</v>
      </c>
      <c r="I69" s="1"/>
      <c r="J69" s="1"/>
      <c r="K69" s="1"/>
      <c r="L69" s="1"/>
      <c r="M69" s="1"/>
      <c r="N69" s="1"/>
      <c r="O69" s="1"/>
    </row>
    <row r="70" spans="1:15" s="3" customFormat="1" ht="13.5">
      <c r="A70" s="164"/>
      <c r="B70" s="78">
        <v>43195</v>
      </c>
      <c r="C70" s="194" t="s">
        <v>170</v>
      </c>
      <c r="D70" s="195"/>
      <c r="E70" s="84"/>
      <c r="F70" s="5"/>
      <c r="G70" s="5" t="s">
        <v>20</v>
      </c>
      <c r="H70" s="5">
        <v>9500</v>
      </c>
      <c r="I70" s="1"/>
      <c r="J70" s="1"/>
      <c r="K70" s="1"/>
      <c r="L70" s="1"/>
      <c r="M70" s="1"/>
      <c r="N70" s="1"/>
      <c r="O70" s="1"/>
    </row>
    <row r="71" spans="1:15" s="3" customFormat="1" ht="13.5">
      <c r="A71" s="164"/>
      <c r="B71" s="78">
        <v>43196</v>
      </c>
      <c r="C71" s="181" t="s">
        <v>170</v>
      </c>
      <c r="D71" s="182"/>
      <c r="E71" s="84"/>
      <c r="F71" s="5"/>
      <c r="G71" s="5" t="s">
        <v>100</v>
      </c>
      <c r="H71" s="5" t="s">
        <v>101</v>
      </c>
      <c r="I71" s="1"/>
      <c r="J71" s="1"/>
      <c r="K71" s="1"/>
      <c r="L71" s="1"/>
      <c r="M71" s="1"/>
      <c r="N71" s="1"/>
      <c r="O71" s="1"/>
    </row>
    <row r="72" spans="1:15" s="3" customFormat="1" ht="13.5">
      <c r="A72" s="164"/>
      <c r="B72" s="78">
        <v>43197</v>
      </c>
      <c r="C72" s="194" t="s">
        <v>170</v>
      </c>
      <c r="D72" s="195"/>
      <c r="E72" s="84"/>
      <c r="F72" s="5"/>
      <c r="G72" s="5"/>
      <c r="H72" s="1"/>
      <c r="I72" s="1"/>
      <c r="J72" s="1"/>
      <c r="K72" s="1"/>
      <c r="L72" s="1"/>
      <c r="M72" s="1"/>
      <c r="N72" s="1"/>
      <c r="O72" s="1"/>
    </row>
    <row r="73" spans="1:15" s="3" customFormat="1" ht="13.5">
      <c r="A73" s="164"/>
      <c r="B73" s="78">
        <v>43198</v>
      </c>
      <c r="C73" s="181" t="s">
        <v>170</v>
      </c>
      <c r="D73" s="182"/>
      <c r="E73" s="84"/>
      <c r="F73" s="5"/>
      <c r="G73" s="5"/>
      <c r="H73" s="1"/>
      <c r="I73" s="1"/>
      <c r="J73" s="1"/>
      <c r="K73" s="1"/>
      <c r="L73" s="1"/>
      <c r="M73" s="1"/>
      <c r="N73" s="1"/>
      <c r="O73" s="1"/>
    </row>
    <row r="74" spans="1:15" s="3" customFormat="1" ht="13.5">
      <c r="A74" s="164"/>
      <c r="B74" s="78">
        <v>43199</v>
      </c>
      <c r="C74" s="194" t="s">
        <v>170</v>
      </c>
      <c r="D74" s="195"/>
      <c r="E74" s="84"/>
      <c r="F74" s="116" t="s">
        <v>131</v>
      </c>
      <c r="G74" s="5"/>
      <c r="H74" s="1"/>
      <c r="I74" s="1"/>
      <c r="J74" s="1"/>
      <c r="K74" s="1"/>
      <c r="L74" s="1"/>
      <c r="M74" s="1"/>
      <c r="N74" s="1"/>
      <c r="O74" s="1"/>
    </row>
    <row r="75" spans="1:15" s="3" customFormat="1" ht="13.5">
      <c r="A75" s="164"/>
      <c r="B75" s="78">
        <v>43200</v>
      </c>
      <c r="C75" s="181" t="s">
        <v>170</v>
      </c>
      <c r="D75" s="182"/>
      <c r="E75" s="84"/>
      <c r="F75" s="116" t="s">
        <v>160</v>
      </c>
      <c r="G75" s="5"/>
      <c r="H75" s="1"/>
      <c r="I75" s="1"/>
      <c r="J75" s="1"/>
      <c r="K75" s="1"/>
      <c r="L75" s="1"/>
      <c r="M75" s="1"/>
      <c r="N75" s="1"/>
      <c r="O75" s="1"/>
    </row>
    <row r="76" spans="1:15" s="3" customFormat="1" ht="13.5">
      <c r="A76" s="164"/>
      <c r="B76" s="78">
        <v>43201</v>
      </c>
      <c r="C76" s="194" t="s">
        <v>170</v>
      </c>
      <c r="D76" s="195"/>
      <c r="E76" s="84"/>
      <c r="F76" s="5"/>
      <c r="G76" s="5"/>
      <c r="H76" s="1"/>
      <c r="I76" s="1"/>
      <c r="J76" s="1"/>
      <c r="K76" s="1"/>
      <c r="L76" s="1"/>
      <c r="M76" s="1"/>
      <c r="N76" s="1"/>
      <c r="O76" s="1"/>
    </row>
    <row r="77" spans="1:15" s="3" customFormat="1" ht="14.25" thickBot="1">
      <c r="A77" s="165"/>
      <c r="B77" s="115">
        <v>43202</v>
      </c>
      <c r="C77" s="190" t="s">
        <v>170</v>
      </c>
      <c r="D77" s="191"/>
      <c r="E77" s="84"/>
      <c r="F77" s="5"/>
      <c r="G77" s="5"/>
      <c r="H77" s="1"/>
      <c r="I77" s="1"/>
      <c r="J77" s="1"/>
      <c r="K77" s="1"/>
      <c r="L77" s="1"/>
      <c r="M77" s="1"/>
      <c r="N77" s="1"/>
      <c r="O77" s="1"/>
    </row>
    <row r="78" spans="1:15" s="3" customFormat="1" ht="18" thickTop="1">
      <c r="A78" s="153" t="s">
        <v>31</v>
      </c>
      <c r="B78" s="154"/>
      <c r="C78" s="81"/>
      <c r="D78" s="80" t="s">
        <v>86</v>
      </c>
      <c r="E78" s="11"/>
      <c r="F78" s="1"/>
      <c r="G78" s="5"/>
      <c r="H78" s="1"/>
      <c r="I78" s="1"/>
      <c r="J78" s="1"/>
      <c r="K78" s="1"/>
      <c r="L78" s="1"/>
      <c r="M78" s="1"/>
      <c r="N78" s="1"/>
      <c r="O78" s="1"/>
    </row>
    <row r="79" spans="1:15" s="3" customFormat="1" ht="17.25">
      <c r="A79" s="166" t="s">
        <v>132</v>
      </c>
      <c r="B79" s="167"/>
      <c r="C79" s="82" t="s">
        <v>84</v>
      </c>
      <c r="D79" s="62"/>
      <c r="E79" s="11"/>
      <c r="F79" s="113" t="s">
        <v>91</v>
      </c>
      <c r="G79" s="5"/>
      <c r="H79" s="113"/>
      <c r="I79" s="1"/>
      <c r="J79" s="1"/>
      <c r="K79" s="1"/>
      <c r="L79" s="1"/>
      <c r="M79" s="1"/>
      <c r="N79" s="1"/>
      <c r="O79" s="1"/>
    </row>
    <row r="80" spans="1:15" s="3" customFormat="1" ht="18" thickBot="1">
      <c r="A80" s="161" t="s">
        <v>133</v>
      </c>
      <c r="B80" s="162"/>
      <c r="C80" s="83"/>
      <c r="D80" s="63"/>
      <c r="E80" s="11"/>
      <c r="F80" s="113" t="s">
        <v>92</v>
      </c>
      <c r="G80" s="1"/>
      <c r="H80" s="1"/>
      <c r="I80" s="1"/>
      <c r="J80" s="1"/>
      <c r="K80" s="1"/>
      <c r="L80" s="1"/>
      <c r="M80" s="1"/>
      <c r="N80" s="1"/>
      <c r="O80" s="1"/>
    </row>
    <row r="81" spans="1:15" s="3" customFormat="1" ht="4.5" customHeight="1" thickTop="1">
      <c r="A81" s="16"/>
      <c r="B81" s="7"/>
      <c r="C81" s="9"/>
      <c r="D81" s="13"/>
      <c r="E81" s="13"/>
      <c r="F81" s="30"/>
      <c r="G81" s="30"/>
      <c r="H81" s="1"/>
      <c r="I81" s="1"/>
      <c r="J81" s="1"/>
      <c r="K81" s="1"/>
      <c r="L81" s="1"/>
      <c r="M81" s="1"/>
      <c r="N81" s="1"/>
      <c r="O81" s="1"/>
    </row>
    <row r="82" spans="1:15" s="3" customFormat="1" ht="13.5">
      <c r="A82" s="16"/>
      <c r="B82" s="6" t="s">
        <v>1</v>
      </c>
      <c r="C82" s="4"/>
      <c r="D82" s="155" t="s">
        <v>88</v>
      </c>
      <c r="E82" s="156"/>
      <c r="F82" s="5"/>
      <c r="G82" s="5"/>
      <c r="H82" s="1"/>
      <c r="I82" s="1"/>
      <c r="J82" s="1"/>
      <c r="K82" s="1"/>
      <c r="L82" s="1"/>
      <c r="M82" s="1"/>
      <c r="N82" s="1"/>
      <c r="O82" s="1"/>
    </row>
    <row r="83" spans="1:15" s="3" customFormat="1" ht="15">
      <c r="A83" s="17" t="s">
        <v>134</v>
      </c>
      <c r="B83" s="77"/>
      <c r="C83" s="4" t="s">
        <v>32</v>
      </c>
      <c r="D83" s="157"/>
      <c r="E83" s="158"/>
      <c r="F83" s="5"/>
      <c r="G83" s="5"/>
      <c r="H83" s="1"/>
      <c r="I83" s="1"/>
      <c r="J83" s="1"/>
      <c r="K83" s="1"/>
      <c r="L83" s="1"/>
      <c r="M83" s="1"/>
      <c r="N83" s="1"/>
      <c r="O83" s="1"/>
    </row>
    <row r="84" spans="1:15" s="3" customFormat="1" ht="15">
      <c r="A84" s="17" t="s">
        <v>135</v>
      </c>
      <c r="B84" s="77"/>
      <c r="C84" s="3" t="s">
        <v>136</v>
      </c>
      <c r="D84" s="157"/>
      <c r="E84" s="158"/>
      <c r="F84" s="5"/>
      <c r="G84" s="5"/>
      <c r="H84" s="1"/>
      <c r="I84" s="1"/>
      <c r="J84" s="1"/>
      <c r="K84" s="1"/>
      <c r="L84" s="1"/>
      <c r="M84" s="1"/>
      <c r="N84" s="1"/>
      <c r="O84" s="1"/>
    </row>
    <row r="85" spans="1:15" s="3" customFormat="1" ht="15">
      <c r="A85" s="17" t="s">
        <v>137</v>
      </c>
      <c r="B85" s="77"/>
      <c r="C85" s="4" t="s">
        <v>2</v>
      </c>
      <c r="D85" s="157"/>
      <c r="E85" s="158"/>
      <c r="F85" s="5"/>
      <c r="G85" s="5"/>
      <c r="H85" s="1"/>
      <c r="I85" s="1"/>
      <c r="J85" s="1"/>
      <c r="K85" s="1"/>
      <c r="L85" s="1"/>
      <c r="M85" s="1"/>
      <c r="N85" s="1"/>
      <c r="O85" s="1"/>
    </row>
    <row r="86" spans="1:15" s="3" customFormat="1" ht="15">
      <c r="A86" s="17" t="s">
        <v>7</v>
      </c>
      <c r="B86" s="77"/>
      <c r="C86" s="4" t="s">
        <v>3</v>
      </c>
      <c r="D86" s="157"/>
      <c r="E86" s="158"/>
      <c r="F86" s="5"/>
      <c r="G86" s="5"/>
      <c r="H86" s="1"/>
      <c r="I86" s="1"/>
      <c r="J86" s="1"/>
      <c r="K86" s="1"/>
      <c r="L86" s="1"/>
      <c r="M86" s="1"/>
      <c r="N86" s="1"/>
      <c r="O86" s="1"/>
    </row>
    <row r="87" spans="1:15" s="3" customFormat="1" ht="13.5">
      <c r="A87" s="16"/>
      <c r="B87" s="3" t="s">
        <v>138</v>
      </c>
      <c r="C87" s="4"/>
      <c r="D87" s="159"/>
      <c r="E87" s="160"/>
      <c r="F87" s="5"/>
      <c r="G87" s="5"/>
      <c r="H87" s="1"/>
      <c r="I87" s="1"/>
      <c r="J87" s="1"/>
      <c r="K87" s="1"/>
      <c r="L87" s="1"/>
      <c r="M87" s="1"/>
      <c r="N87" s="1"/>
      <c r="O87" s="1"/>
    </row>
    <row r="88" spans="1:15" s="3" customFormat="1" ht="14.25" thickBot="1">
      <c r="A88" s="16"/>
      <c r="B88" s="4"/>
      <c r="C88" s="2"/>
      <c r="D88" s="11"/>
      <c r="E88" s="11"/>
      <c r="F88" s="5"/>
      <c r="G88" s="5"/>
      <c r="H88" s="1"/>
      <c r="I88" s="1"/>
      <c r="J88" s="1"/>
      <c r="K88" s="1"/>
      <c r="L88" s="1"/>
      <c r="M88" s="1"/>
      <c r="N88" s="1"/>
      <c r="O88" s="1"/>
    </row>
    <row r="89" spans="1:5" ht="18.75">
      <c r="A89" s="118"/>
      <c r="B89" s="119"/>
      <c r="C89" s="120"/>
      <c r="D89" s="121"/>
      <c r="E89" s="122"/>
    </row>
    <row r="90" spans="1:5" ht="18.75">
      <c r="A90" s="123"/>
      <c r="B90" s="124" t="s">
        <v>105</v>
      </c>
      <c r="C90" s="125"/>
      <c r="D90" s="126"/>
      <c r="E90" s="127"/>
    </row>
    <row r="91" spans="1:5" ht="188.25" thickBot="1">
      <c r="A91" s="128"/>
      <c r="B91" s="129" t="s">
        <v>106</v>
      </c>
      <c r="C91" s="130"/>
      <c r="D91" s="131"/>
      <c r="E91" s="132"/>
    </row>
    <row r="92" spans="1:15" s="3" customFormat="1" ht="13.5">
      <c r="A92" s="16"/>
      <c r="B92" s="4"/>
      <c r="C92" s="2"/>
      <c r="D92" s="11"/>
      <c r="E92" s="11"/>
      <c r="F92" s="5"/>
      <c r="G92" s="1"/>
      <c r="H92" s="1"/>
      <c r="I92" s="1"/>
      <c r="J92" s="1"/>
      <c r="K92" s="1"/>
      <c r="L92" s="1"/>
      <c r="M92" s="1"/>
      <c r="N92" s="1"/>
      <c r="O92" s="1"/>
    </row>
  </sheetData>
  <sheetProtection password="CC02" sheet="1" selectLockedCells="1"/>
  <mergeCells count="31">
    <mergeCell ref="D82:E87"/>
    <mergeCell ref="C73:D73"/>
    <mergeCell ref="C74:D74"/>
    <mergeCell ref="C75:D75"/>
    <mergeCell ref="C76:D76"/>
    <mergeCell ref="C70:D70"/>
    <mergeCell ref="C72:D72"/>
    <mergeCell ref="A79:B79"/>
    <mergeCell ref="A80:B80"/>
    <mergeCell ref="C32:D32"/>
    <mergeCell ref="C77:D77"/>
    <mergeCell ref="A78:B78"/>
    <mergeCell ref="A43:A45"/>
    <mergeCell ref="A67:A77"/>
    <mergeCell ref="C67:D67"/>
    <mergeCell ref="C68:D68"/>
    <mergeCell ref="C71:D71"/>
    <mergeCell ref="C69:D69"/>
    <mergeCell ref="A33:A42"/>
    <mergeCell ref="A6:D10"/>
    <mergeCell ref="C36:D38"/>
    <mergeCell ref="B12:D12"/>
    <mergeCell ref="C17:D17"/>
    <mergeCell ref="C19:D19"/>
    <mergeCell ref="A27:A30"/>
    <mergeCell ref="A1:D5"/>
    <mergeCell ref="A46:A63"/>
    <mergeCell ref="A31:A32"/>
    <mergeCell ref="A64:A66"/>
    <mergeCell ref="C33:D35"/>
    <mergeCell ref="C39:D41"/>
  </mergeCells>
  <dataValidations count="1">
    <dataValidation type="list" allowBlank="1" showInputMessage="1" showErrorMessage="1" sqref="D79">
      <formula1>$G$79:$G$92</formula1>
    </dataValidation>
  </dataValidations>
  <printOptions/>
  <pageMargins left="0.7874015748031497" right="0.1968503937007874" top="0.3937007874015748" bottom="0" header="0.5118110236220472" footer="0.5118110236220472"/>
  <pageSetup horizontalDpi="300" verticalDpi="300" orientation="portrait" paperSize="9" scale="72" r:id="rId1"/>
  <headerFooter scaleWithDoc="0" alignWithMargins="0">
    <oddFooter>&amp;R
</oddFooter>
  </headerFooter>
  <rowBreaks count="1" manualBreakCount="1">
    <brk id="8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SIA事務局</dc:creator>
  <cp:keywords/>
  <dc:description/>
  <cp:lastModifiedBy>SIA事務局</cp:lastModifiedBy>
  <cp:lastPrinted>2018-01-31T07:43:43Z</cp:lastPrinted>
  <dcterms:created xsi:type="dcterms:W3CDTF">2015-02-04T02:47:33Z</dcterms:created>
  <dcterms:modified xsi:type="dcterms:W3CDTF">2018-02-26T00:51:16Z</dcterms:modified>
  <cp:category/>
  <cp:version/>
  <cp:contentType/>
  <cp:contentStatus/>
</cp:coreProperties>
</file>